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1025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C24" i="1" l="1"/>
  <c r="C34" i="1" l="1"/>
  <c r="D30" i="1"/>
  <c r="E30" i="1"/>
  <c r="D32" i="1"/>
  <c r="E32" i="1"/>
  <c r="C32" i="1"/>
  <c r="C30" i="1"/>
  <c r="D29" i="1" l="1"/>
  <c r="D28" i="1" s="1"/>
  <c r="E29" i="1"/>
  <c r="E28" i="1" s="1"/>
  <c r="C29" i="1"/>
  <c r="C28" i="1" s="1"/>
  <c r="E26" i="1" l="1"/>
  <c r="C26" i="1"/>
  <c r="C23" i="1" s="1"/>
  <c r="C21" i="1" l="1"/>
  <c r="D23" i="1"/>
  <c r="D24" i="1"/>
  <c r="E23" i="1"/>
  <c r="E25" i="1"/>
  <c r="E24" i="1" s="1"/>
  <c r="D41" i="1"/>
  <c r="D40" i="1" s="1"/>
  <c r="D39" i="1" s="1"/>
  <c r="E41" i="1"/>
  <c r="E40" i="1" s="1"/>
  <c r="E39" i="1" s="1"/>
  <c r="D37" i="1"/>
  <c r="D36" i="1" s="1"/>
  <c r="D35" i="1" s="1"/>
  <c r="E37" i="1"/>
  <c r="E36" i="1" s="1"/>
  <c r="E35" i="1" s="1"/>
  <c r="D34" i="1"/>
  <c r="E34" i="1"/>
  <c r="C41" i="1"/>
  <c r="C40" i="1" s="1"/>
  <c r="C39" i="1" s="1"/>
  <c r="C37" i="1"/>
  <c r="C36" i="1" s="1"/>
  <c r="C35" i="1" s="1"/>
  <c r="D21" i="1" l="1"/>
  <c r="E21" i="1"/>
</calcChain>
</file>

<file path=xl/sharedStrings.xml><?xml version="1.0" encoding="utf-8"?>
<sst xmlns="http://schemas.openxmlformats.org/spreadsheetml/2006/main" count="69" uniqueCount="67">
  <si>
    <t/>
  </si>
  <si>
    <t>Приложение 3</t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</si>
  <si>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</si>
  <si>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</si>
  <si>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</si>
  <si>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</si>
  <si>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</si>
  <si>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</si>
  <si>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</si>
  <si>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</si>
  <si>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</si>
  <si>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</si>
  <si>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</si>
  <si>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</si>
  <si>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</si>
  <si>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</si>
  <si>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</si>
  <si>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</si>
  <si>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</si>
  <si>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</si>
  <si>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</si>
  <si>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</si>
  <si>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</si>
  <si>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</si>
  <si>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</si>
  <si>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</si>
  <si>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</si>
  <si>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</si>
  <si>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</si>
  <si>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</si>
  <si>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</si>
  <si>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</si>
  <si>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</si>
  <si>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</si>
  <si>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</si>
  <si>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</si>
  <si>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</si>
  <si>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к решению Совета муниципального района "Сысольский"</t>
  </si>
  <si>
    <t>Сумма, рублей</t>
  </si>
  <si>
    <t>2025 год</t>
  </si>
  <si>
    <t>01 02 00 00 00 0000 000</t>
  </si>
  <si>
    <t>Кредиты кредитных организаций в валюте Российской Федерации</t>
  </si>
  <si>
    <t>01 02 00 00 00 0000 800</t>
  </si>
  <si>
    <t>01 02 00 00 05 0000 810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</si>
  <si>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</si>
  <si>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</si>
  <si>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2026 год</t>
  </si>
  <si>
    <t>01 03 01 00 00 0000 700</t>
  </si>
  <si>
    <t>01 03 01 00 05 0000 710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</si>
  <si>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</si>
  <si>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</si>
  <si>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</si>
  <si>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</si>
  <si>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Получение кредитов от кредитных организаций  в валюте Российской Федерации</t>
  </si>
  <si>
    <t>01 02 00 00 00 0000 700</t>
  </si>
  <si>
    <t xml:space="preserve">"О бюджете муниципального образования _x000D_
</t>
  </si>
  <si>
    <t xml:space="preserve"> на 2025 год и плановый период 2026 и 2027 годов"</t>
  </si>
  <si>
    <t>муниципального района "Сысольский" Республики Коми</t>
  </si>
  <si>
    <t>2027 год</t>
  </si>
  <si>
    <t>ИСТОЧНИКИ ФИНАНСИРОВАНИЯ ДЕФИЦИТА БЮДЖЕТА МУНИЦИПАЛЬНОГО ОБРАЗОВАНИЯ МУНИЦИПАЛЬНОГО РАЙОНА "СЫСОЛЬСКИЙ" РЕСПУБЛИКИ КОМИ  НА 2025 ГОД И ПЛАНОВЫЙ ПЕРИОД 2026 И 2027 ГОДОВ</t>
  </si>
  <si>
    <t xml:space="preserve">от 12 декабря 2024 года №VII-52/235        </t>
  </si>
  <si>
    <t>"О внесении изменений в бюджет муниципального</t>
  </si>
  <si>
    <t xml:space="preserve"> образования муниципального района  "Сысольский" </t>
  </si>
  <si>
    <t xml:space="preserve">Республики Коми на 2025 год и </t>
  </si>
  <si>
    <t xml:space="preserve">плановый период 2026 и 2027 годов" </t>
  </si>
  <si>
    <t>Приложениe 3</t>
  </si>
  <si>
    <t>от 20 марта 2025 года № VII-56/254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</si>
</sst>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9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3">
    <xf numFmtId="0" fontId="0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/>
    </xf>
    <xf numFmtId="4" fontId="1" fillId="0" borderId="1" xfId="0" applyNumberFormat="1" applyFont="1" applyFill="1" applyBorder="1" applyAlignment="1">
      <alignment horizontal="right" vertical="center" wrapText="1" indent="1"/>
    </xf>
    <xf numFmtId="4" fontId="2" fillId="0" borderId="1" xfId="0" applyNumberFormat="1" applyFont="1" applyFill="1" applyBorder="1" applyAlignment="1">
      <alignment horizontal="right" vertical="center" wrapText="1" indent="1"/>
    </xf>
    <xf numFmtId="164" fontId="5" fillId="0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top" wrapText="1"/>
    </xf>
    <xf numFmtId="164" fontId="5" fillId="0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4" fontId="0" fillId="0" borderId="0" xfId="0" applyNumberFormat="1" applyFont="1" applyFill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horizontal="right"/>
    </xf>
    <xf numFmtId="49" fontId="8" fillId="0" borderId="0" xfId="0" applyNumberFormat="1" applyFont="1" applyBorder="1" applyAlignment="1" applyProtection="1">
      <alignment horizontal="right" vertical="center"/>
    </xf>
    <xf numFmtId="0" fontId="8" fillId="0" borderId="0" xfId="0" applyFont="1" applyAlignment="1">
      <alignment horizontal="right"/>
    </xf>
    <xf numFmtId="0" fontId="5" fillId="0" borderId="0" xfId="0" applyFont="1" applyFill="1" applyAlignment="1">
      <alignment horizontal="right" vertical="top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abSelected="1" zoomScaleNormal="100" workbookViewId="0">
      <selection activeCell="E4" sqref="E4"/>
    </sheetView>
  </sheetViews>
  <sheetFormatPr defaultRowHeight="12.75" x14ac:dyDescent="0.2"/>
  <cols>
    <col min="1" max="1" width="28.83203125" customWidth="1"/>
    <col min="2" max="2" width="65.5" customWidth="1"/>
    <col min="3" max="3" width="24.83203125" customWidth="1"/>
    <col min="4" max="4" width="22" customWidth="1"/>
    <col min="5" max="5" width="21.33203125" customWidth="1"/>
    <col min="7" max="7" width="12.33203125" bestFit="1" customWidth="1"/>
  </cols>
  <sheetData>
    <row r="1" spans="1:11" ht="15.75" x14ac:dyDescent="0.25">
      <c r="E1" s="22" t="s">
        <v>65</v>
      </c>
    </row>
    <row r="2" spans="1:11" ht="15.75" x14ac:dyDescent="0.2">
      <c r="E2" s="23" t="s">
        <v>37</v>
      </c>
    </row>
    <row r="3" spans="1:11" ht="15.75" x14ac:dyDescent="0.2">
      <c r="E3" s="23" t="s">
        <v>66</v>
      </c>
    </row>
    <row r="4" spans="1:11" ht="15.75" x14ac:dyDescent="0.25">
      <c r="E4" s="24" t="s">
        <v>61</v>
      </c>
    </row>
    <row r="5" spans="1:11" ht="15.75" x14ac:dyDescent="0.25">
      <c r="E5" s="24" t="s">
        <v>62</v>
      </c>
    </row>
    <row r="6" spans="1:11" ht="15.75" x14ac:dyDescent="0.25">
      <c r="E6" s="24" t="s">
        <v>63</v>
      </c>
    </row>
    <row r="7" spans="1:11" ht="15.75" x14ac:dyDescent="0.25">
      <c r="E7" s="24" t="s">
        <v>64</v>
      </c>
    </row>
    <row r="8" spans="1:11" ht="15.75" x14ac:dyDescent="0.25">
      <c r="E8" s="24"/>
    </row>
    <row r="9" spans="1:11" ht="15.75" x14ac:dyDescent="0.2">
      <c r="A9" s="25" t="s">
        <v>1</v>
      </c>
      <c r="B9" s="25"/>
      <c r="C9" s="25"/>
      <c r="D9" s="25"/>
      <c r="E9" s="25"/>
      <c r="F9" s="5"/>
      <c r="G9" s="5"/>
      <c r="H9" s="5"/>
      <c r="I9" s="5"/>
    </row>
    <row r="10" spans="1:11" ht="15.75" x14ac:dyDescent="0.2">
      <c r="B10" s="19"/>
      <c r="C10" s="4"/>
      <c r="D10" s="4"/>
      <c r="E10" s="18" t="s">
        <v>37</v>
      </c>
      <c r="F10" s="4"/>
      <c r="G10" s="4"/>
      <c r="H10" s="4"/>
      <c r="I10" s="4"/>
    </row>
    <row r="11" spans="1:11" ht="15.75" x14ac:dyDescent="0.2">
      <c r="B11" s="19"/>
      <c r="C11" s="4"/>
      <c r="D11" s="4"/>
      <c r="E11" s="18" t="s">
        <v>60</v>
      </c>
      <c r="F11" s="4"/>
      <c r="G11" s="4"/>
      <c r="H11" s="4"/>
      <c r="I11" s="4"/>
      <c r="J11" s="4"/>
      <c r="K11" s="4"/>
    </row>
    <row r="12" spans="1:11" ht="15.75" x14ac:dyDescent="0.2">
      <c r="B12" s="19"/>
      <c r="C12" s="4"/>
      <c r="D12" s="4"/>
      <c r="E12" s="18" t="s">
        <v>55</v>
      </c>
      <c r="F12" s="4"/>
      <c r="G12" s="4"/>
      <c r="H12" s="4"/>
      <c r="I12" s="4"/>
    </row>
    <row r="13" spans="1:11" ht="15.75" x14ac:dyDescent="0.2">
      <c r="B13" s="19"/>
      <c r="C13" s="4"/>
      <c r="D13" s="4"/>
      <c r="E13" s="18" t="s">
        <v>57</v>
      </c>
      <c r="F13" s="4"/>
      <c r="G13" s="4"/>
      <c r="H13" s="4"/>
      <c r="I13" s="4"/>
    </row>
    <row r="14" spans="1:11" ht="20.25" customHeight="1" x14ac:dyDescent="0.2">
      <c r="A14" s="16"/>
      <c r="B14" s="16"/>
      <c r="C14" s="16"/>
      <c r="D14" s="16"/>
      <c r="E14" s="18" t="s">
        <v>56</v>
      </c>
      <c r="F14" s="4"/>
      <c r="G14" s="4"/>
      <c r="H14" s="4"/>
      <c r="I14" s="4"/>
    </row>
    <row r="15" spans="1:11" ht="20.25" customHeight="1" x14ac:dyDescent="0.2">
      <c r="A15" s="10"/>
      <c r="B15" s="10"/>
      <c r="C15" s="10"/>
      <c r="D15" s="10"/>
      <c r="E15" s="10"/>
      <c r="F15" s="4"/>
      <c r="G15" s="4"/>
      <c r="H15" s="4"/>
      <c r="I15" s="4"/>
    </row>
    <row r="16" spans="1:11" ht="56.25" customHeight="1" x14ac:dyDescent="0.2">
      <c r="A16" s="32" t="s">
        <v>59</v>
      </c>
      <c r="B16" s="32"/>
      <c r="C16" s="32"/>
      <c r="D16" s="32"/>
      <c r="E16" s="32"/>
      <c r="F16" s="7"/>
      <c r="G16" s="7"/>
      <c r="H16" s="7"/>
      <c r="I16" s="7"/>
    </row>
    <row r="17" spans="1:9" ht="18.75" x14ac:dyDescent="0.2">
      <c r="A17" s="31"/>
      <c r="B17" s="31"/>
      <c r="C17" s="31"/>
      <c r="D17" s="31"/>
      <c r="E17" s="31"/>
      <c r="F17" s="6"/>
      <c r="G17" s="6"/>
      <c r="H17" s="6"/>
      <c r="I17" s="6"/>
    </row>
    <row r="18" spans="1:9" ht="36.75" customHeight="1" x14ac:dyDescent="0.2">
      <c r="A18" s="26" t="s">
        <v>2</v>
      </c>
      <c r="B18" s="26" t="s">
        <v>3</v>
      </c>
      <c r="C18" s="28" t="s">
        <v>38</v>
      </c>
      <c r="D18" s="29"/>
      <c r="E18" s="30"/>
    </row>
    <row r="19" spans="1:9" ht="42" customHeight="1" x14ac:dyDescent="0.2">
      <c r="A19" s="27" t="s">
        <v>0</v>
      </c>
      <c r="B19" s="27" t="s">
        <v>0</v>
      </c>
      <c r="C19" s="1" t="s">
        <v>39</v>
      </c>
      <c r="D19" s="1" t="s">
        <v>46</v>
      </c>
      <c r="E19" s="1" t="s">
        <v>58</v>
      </c>
    </row>
    <row r="20" spans="1:9" ht="14.45" customHeight="1" x14ac:dyDescent="0.2">
      <c r="A20" s="2" t="s">
        <v>4</v>
      </c>
      <c r="B20" s="2" t="s">
        <v>5</v>
      </c>
      <c r="C20" s="2" t="s">
        <v>6</v>
      </c>
      <c r="D20" s="2" t="s">
        <v>7</v>
      </c>
      <c r="E20" s="2" t="s">
        <v>8</v>
      </c>
    </row>
    <row r="21" spans="1:9" ht="30" customHeight="1" x14ac:dyDescent="0.2">
      <c r="A21" s="2" t="s">
        <v>9</v>
      </c>
      <c r="B21" s="3" t="s">
        <v>10</v>
      </c>
      <c r="C21" s="8">
        <f>C23+C34+C28</f>
        <v>5139862.3900001049</v>
      </c>
      <c r="D21" s="8">
        <f>D23+D34+D28</f>
        <v>-7300000</v>
      </c>
      <c r="E21" s="8">
        <f>E23+E34+E28</f>
        <v>-7400000</v>
      </c>
    </row>
    <row r="22" spans="1:9" ht="15.75" x14ac:dyDescent="0.2">
      <c r="A22" s="2"/>
      <c r="B22" s="11"/>
      <c r="C22" s="8"/>
      <c r="D22" s="8"/>
      <c r="E22" s="8"/>
    </row>
    <row r="23" spans="1:9" s="15" customFormat="1" ht="28.5" x14ac:dyDescent="0.2">
      <c r="A23" s="2" t="s">
        <v>40</v>
      </c>
      <c r="B23" s="11" t="s">
        <v>41</v>
      </c>
      <c r="C23" s="8">
        <f>C24+C26</f>
        <v>-15000000</v>
      </c>
      <c r="D23" s="8">
        <f>D26</f>
        <v>0</v>
      </c>
      <c r="E23" s="8">
        <f>E26</f>
        <v>0</v>
      </c>
    </row>
    <row r="24" spans="1:9" s="15" customFormat="1" ht="30" hidden="1" x14ac:dyDescent="0.2">
      <c r="A24" s="12" t="s">
        <v>54</v>
      </c>
      <c r="B24" s="13" t="s">
        <v>53</v>
      </c>
      <c r="C24" s="9">
        <f>C25</f>
        <v>0</v>
      </c>
      <c r="D24" s="9">
        <f t="shared" ref="D24:E26" si="0">D25</f>
        <v>0</v>
      </c>
      <c r="E24" s="9">
        <f t="shared" si="0"/>
        <v>0</v>
      </c>
    </row>
    <row r="25" spans="1:9" s="15" customFormat="1" ht="32.25" hidden="1" customHeight="1" x14ac:dyDescent="0.2">
      <c r="A25" s="12" t="s">
        <v>51</v>
      </c>
      <c r="B25" s="13" t="s">
        <v>52</v>
      </c>
      <c r="C25" s="9"/>
      <c r="D25" s="9"/>
      <c r="E25" s="9">
        <f t="shared" si="0"/>
        <v>0</v>
      </c>
    </row>
    <row r="26" spans="1:9" ht="31.5" customHeight="1" x14ac:dyDescent="0.2">
      <c r="A26" s="12" t="s">
        <v>42</v>
      </c>
      <c r="B26" s="13" t="s">
        <v>44</v>
      </c>
      <c r="C26" s="9">
        <f>C27</f>
        <v>-15000000</v>
      </c>
      <c r="D26" s="9"/>
      <c r="E26" s="9">
        <f t="shared" si="0"/>
        <v>0</v>
      </c>
    </row>
    <row r="27" spans="1:9" ht="31.5" customHeight="1" x14ac:dyDescent="0.2">
      <c r="A27" s="12" t="s">
        <v>43</v>
      </c>
      <c r="B27" s="14" t="s">
        <v>45</v>
      </c>
      <c r="C27" s="9">
        <v>-15000000</v>
      </c>
      <c r="D27" s="9"/>
      <c r="E27" s="9">
        <v>0</v>
      </c>
    </row>
    <row r="28" spans="1:9" s="15" customFormat="1" ht="28.5" x14ac:dyDescent="0.2">
      <c r="A28" s="2" t="s">
        <v>11</v>
      </c>
      <c r="B28" s="17" t="s">
        <v>12</v>
      </c>
      <c r="C28" s="8">
        <f>C29</f>
        <v>-9820000</v>
      </c>
      <c r="D28" s="8">
        <f t="shared" ref="D28:E28" si="1">D29</f>
        <v>-7300000</v>
      </c>
      <c r="E28" s="8">
        <f t="shared" si="1"/>
        <v>-7400000</v>
      </c>
    </row>
    <row r="29" spans="1:9" ht="45" x14ac:dyDescent="0.2">
      <c r="A29" s="12" t="s">
        <v>13</v>
      </c>
      <c r="B29" s="14" t="s">
        <v>14</v>
      </c>
      <c r="C29" s="9">
        <f>C32+C30</f>
        <v>-9820000</v>
      </c>
      <c r="D29" s="9">
        <f t="shared" ref="D29:E29" si="2">D32+D30</f>
        <v>-7300000</v>
      </c>
      <c r="E29" s="9">
        <f t="shared" si="2"/>
        <v>-7400000</v>
      </c>
    </row>
    <row r="30" spans="1:9" ht="45" hidden="1" x14ac:dyDescent="0.2">
      <c r="A30" s="12" t="s">
        <v>47</v>
      </c>
      <c r="B30" s="14" t="s">
        <v>49</v>
      </c>
      <c r="C30" s="9">
        <f>C31</f>
        <v>0</v>
      </c>
      <c r="D30" s="9">
        <f t="shared" ref="D30:E30" si="3">D31</f>
        <v>0</v>
      </c>
      <c r="E30" s="9">
        <f t="shared" si="3"/>
        <v>0</v>
      </c>
    </row>
    <row r="31" spans="1:9" ht="45" hidden="1" x14ac:dyDescent="0.2">
      <c r="A31" s="12" t="s">
        <v>48</v>
      </c>
      <c r="B31" s="14" t="s">
        <v>50</v>
      </c>
      <c r="C31" s="9"/>
      <c r="D31" s="9">
        <v>0</v>
      </c>
      <c r="E31" s="9">
        <v>0</v>
      </c>
    </row>
    <row r="32" spans="1:9" ht="45" x14ac:dyDescent="0.2">
      <c r="A32" s="12" t="s">
        <v>15</v>
      </c>
      <c r="B32" s="14" t="s">
        <v>16</v>
      </c>
      <c r="C32" s="9">
        <f>C33</f>
        <v>-9820000</v>
      </c>
      <c r="D32" s="9">
        <f t="shared" ref="D32:E32" si="4">D33</f>
        <v>-7300000</v>
      </c>
      <c r="E32" s="9">
        <f t="shared" si="4"/>
        <v>-7400000</v>
      </c>
      <c r="G32" s="20"/>
    </row>
    <row r="33" spans="1:5" ht="45" x14ac:dyDescent="0.2">
      <c r="A33" s="12" t="s">
        <v>17</v>
      </c>
      <c r="B33" s="14" t="s">
        <v>18</v>
      </c>
      <c r="C33" s="9">
        <v>-9820000</v>
      </c>
      <c r="D33" s="9">
        <v>-7300000</v>
      </c>
      <c r="E33" s="9">
        <v>-7400000</v>
      </c>
    </row>
    <row r="34" spans="1:5" ht="28.5" x14ac:dyDescent="0.2">
      <c r="A34" s="2" t="s">
        <v>19</v>
      </c>
      <c r="B34" s="11" t="s">
        <v>20</v>
      </c>
      <c r="C34" s="8">
        <f>C38+C42</f>
        <v>29959862.390000105</v>
      </c>
      <c r="D34" s="8">
        <f t="shared" ref="D34:E34" si="5">D38+D42</f>
        <v>0</v>
      </c>
      <c r="E34" s="8">
        <f t="shared" si="5"/>
        <v>0</v>
      </c>
    </row>
    <row r="35" spans="1:5" s="15" customFormat="1" ht="30" customHeight="1" x14ac:dyDescent="0.2">
      <c r="A35" s="2" t="s">
        <v>21</v>
      </c>
      <c r="B35" s="11" t="s">
        <v>22</v>
      </c>
      <c r="C35" s="8">
        <f>C36</f>
        <v>-1079613351.5599999</v>
      </c>
      <c r="D35" s="8">
        <f t="shared" ref="D35:E37" si="6">D36</f>
        <v>-945437328.98000002</v>
      </c>
      <c r="E35" s="8">
        <f t="shared" si="6"/>
        <v>-966885536.84000003</v>
      </c>
    </row>
    <row r="36" spans="1:5" ht="20.25" customHeight="1" x14ac:dyDescent="0.2">
      <c r="A36" s="12" t="s">
        <v>23</v>
      </c>
      <c r="B36" s="13" t="s">
        <v>24</v>
      </c>
      <c r="C36" s="9">
        <f>C37</f>
        <v>-1079613351.5599999</v>
      </c>
      <c r="D36" s="9">
        <f t="shared" si="6"/>
        <v>-945437328.98000002</v>
      </c>
      <c r="E36" s="9">
        <f t="shared" si="6"/>
        <v>-966885536.84000003</v>
      </c>
    </row>
    <row r="37" spans="1:5" ht="20.25" customHeight="1" x14ac:dyDescent="0.2">
      <c r="A37" s="12" t="s">
        <v>25</v>
      </c>
      <c r="B37" s="13" t="s">
        <v>26</v>
      </c>
      <c r="C37" s="9">
        <f>C38</f>
        <v>-1079613351.5599999</v>
      </c>
      <c r="D37" s="9">
        <f t="shared" si="6"/>
        <v>-945437328.98000002</v>
      </c>
      <c r="E37" s="9">
        <f t="shared" si="6"/>
        <v>-966885536.84000003</v>
      </c>
    </row>
    <row r="38" spans="1:5" ht="30" x14ac:dyDescent="0.2">
      <c r="A38" s="12" t="s">
        <v>27</v>
      </c>
      <c r="B38" s="14" t="s">
        <v>28</v>
      </c>
      <c r="C38" s="9">
        <v>-1079613351.5599999</v>
      </c>
      <c r="D38" s="9">
        <v>-945437328.98000002</v>
      </c>
      <c r="E38" s="9">
        <v>-966885536.84000003</v>
      </c>
    </row>
    <row r="39" spans="1:5" s="15" customFormat="1" ht="30" customHeight="1" x14ac:dyDescent="0.2">
      <c r="A39" s="2" t="s">
        <v>29</v>
      </c>
      <c r="B39" s="11" t="s">
        <v>30</v>
      </c>
      <c r="C39" s="8">
        <f>C40</f>
        <v>1109573213.95</v>
      </c>
      <c r="D39" s="8">
        <f t="shared" ref="D39:E41" si="7">D40</f>
        <v>945437328.98000002</v>
      </c>
      <c r="E39" s="8">
        <f t="shared" si="7"/>
        <v>966885536.84000003</v>
      </c>
    </row>
    <row r="40" spans="1:5" ht="20.25" customHeight="1" x14ac:dyDescent="0.2">
      <c r="A40" s="12" t="s">
        <v>31</v>
      </c>
      <c r="B40" s="13" t="s">
        <v>32</v>
      </c>
      <c r="C40" s="9">
        <f>C41</f>
        <v>1109573213.95</v>
      </c>
      <c r="D40" s="9">
        <f t="shared" si="7"/>
        <v>945437328.98000002</v>
      </c>
      <c r="E40" s="9">
        <f t="shared" si="7"/>
        <v>966885536.84000003</v>
      </c>
    </row>
    <row r="41" spans="1:5" ht="20.25" customHeight="1" x14ac:dyDescent="0.2">
      <c r="A41" s="12" t="s">
        <v>33</v>
      </c>
      <c r="B41" s="13" t="s">
        <v>34</v>
      </c>
      <c r="C41" s="9">
        <f>C42</f>
        <v>1109573213.95</v>
      </c>
      <c r="D41" s="9">
        <f t="shared" si="7"/>
        <v>945437328.98000002</v>
      </c>
      <c r="E41" s="9">
        <f t="shared" si="7"/>
        <v>966885536.84000003</v>
      </c>
    </row>
    <row r="42" spans="1:5" ht="30" x14ac:dyDescent="0.2">
      <c r="A42" s="12" t="s">
        <v>35</v>
      </c>
      <c r="B42" s="14" t="s">
        <v>36</v>
      </c>
      <c r="C42" s="9">
        <v>1109573213.95</v>
      </c>
      <c r="D42" s="9">
        <v>945437328.98000002</v>
      </c>
      <c r="E42" s="9">
        <v>966885536.84000003</v>
      </c>
    </row>
    <row r="45" spans="1:5" ht="15.75" x14ac:dyDescent="0.2">
      <c r="D45" s="21"/>
      <c r="E45" s="21"/>
    </row>
    <row r="46" spans="1:5" ht="15.75" x14ac:dyDescent="0.2">
      <c r="D46" s="21"/>
      <c r="E46" s="21"/>
    </row>
    <row r="47" spans="1:5" ht="15.75" x14ac:dyDescent="0.2">
      <c r="D47" s="21"/>
      <c r="E47" s="21"/>
    </row>
  </sheetData>
  <mergeCells count="6">
    <mergeCell ref="A9:E9"/>
    <mergeCell ref="A18:A19"/>
    <mergeCell ref="B18:B19"/>
    <mergeCell ref="C18:E18"/>
    <mergeCell ref="A17:E17"/>
    <mergeCell ref="A16:E16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6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2025-03-24T06:57:00Z</dcterms:modified>
</cp:coreProperties>
</file>