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11.24" sheetId="1" r:id="rId1"/>
  </sheets>
  <definedNames>
    <definedName name="_xlnm.Print_Titles" localSheetId="0">'на 01.11.24'!$A:$L</definedName>
    <definedName name="_xlnm.Print_Area" localSheetId="0">'на 01.11.24'!$A$1:$L$22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<sst xmlns="http://schemas.openxmlformats.org/spreadsheetml/2006/main" count="32" uniqueCount="24">
  <si>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</si>
  <si>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</si>
  <si>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</si>
  <si>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</si>
  <si>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</si>
  <si>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</si>
  <si>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</si>
  <si>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</si>
  <si>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</si>
  <si>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поселения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</si>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</sst>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38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7" fillId="4" borderId="9" xfId="0" applyNumberFormat="1" applyFont="1" applyFill="1" applyBorder="1" applyProtection="1">
      <protection locked="0"/>
    </xf>
    <xf numFmtId="164" fontId="7" fillId="4" borderId="10" xfId="0" applyNumberFormat="1" applyFont="1" applyFill="1" applyBorder="1" applyProtection="1">
      <protection locked="0"/>
    </xf>
    <xf numFmtId="164" fontId="7" fillId="4" borderId="9" xfId="0" applyNumberFormat="1" applyFont="1" applyFill="1" applyBorder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3" xfId="0" applyNumberFormat="1" applyFont="1" applyBorder="1" applyAlignment="1" applyProtection="1">
      <protection locked="0"/>
    </xf>
    <xf numFmtId="166" fontId="7" fillId="0" borderId="13" xfId="2" applyNumberFormat="1" applyFont="1" applyFill="1" applyBorder="1" applyProtection="1"/>
    <xf numFmtId="166" fontId="7" fillId="0" borderId="13" xfId="2" applyNumberFormat="1" applyFont="1" applyFill="1" applyBorder="1" applyProtection="1">
      <protection locked="0"/>
    </xf>
    <xf numFmtId="164" fontId="11" fillId="0" borderId="13" xfId="1" applyNumberFormat="1" applyFont="1" applyBorder="1" applyProtection="1"/>
    <xf numFmtId="166" fontId="9" fillId="0" borderId="13" xfId="2" applyNumberFormat="1" applyFont="1" applyFill="1" applyBorder="1" applyProtection="1"/>
    <xf numFmtId="166" fontId="9" fillId="0" borderId="13" xfId="2" applyNumberFormat="1" applyFont="1" applyFill="1" applyBorder="1" applyProtection="1">
      <protection locked="0"/>
    </xf>
    <xf numFmtId="164" fontId="9" fillId="0" borderId="13" xfId="1" applyNumberFormat="1" applyFont="1" applyFill="1" applyBorder="1" applyProtection="1"/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R12" sqref="R12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3.710937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18" x14ac:dyDescent="0.2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18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1</v>
      </c>
    </row>
    <row r="4" spans="1:12" s="1" customFormat="1" ht="57.75" customHeight="1" x14ac:dyDescent="0.2">
      <c r="A4" s="30" t="s">
        <v>9</v>
      </c>
      <c r="B4" s="33" t="s">
        <v>2</v>
      </c>
      <c r="C4" s="33"/>
      <c r="D4" s="33"/>
      <c r="E4" s="34" t="s">
        <v>3</v>
      </c>
      <c r="F4" s="33"/>
      <c r="G4" s="33"/>
      <c r="H4" s="35" t="s">
        <v>4</v>
      </c>
      <c r="I4" s="35"/>
      <c r="J4" s="35"/>
      <c r="K4" s="35" t="s">
        <v>5</v>
      </c>
      <c r="L4" s="35"/>
    </row>
    <row r="5" spans="1:12" s="1" customFormat="1" ht="23.25" customHeight="1" x14ac:dyDescent="0.2">
      <c r="A5" s="31"/>
      <c r="B5" s="22" t="s">
        <v>6</v>
      </c>
      <c r="C5" s="22" t="s">
        <v>7</v>
      </c>
      <c r="D5" s="22" t="s">
        <v>8</v>
      </c>
      <c r="E5" s="36" t="s">
        <v>6</v>
      </c>
      <c r="F5" s="22" t="s">
        <v>7</v>
      </c>
      <c r="G5" s="22" t="s">
        <v>8</v>
      </c>
      <c r="H5" s="36" t="s">
        <v>6</v>
      </c>
      <c r="I5" s="22" t="s">
        <v>7</v>
      </c>
      <c r="J5" s="22" t="s">
        <v>8</v>
      </c>
      <c r="K5" s="24" t="s">
        <v>6</v>
      </c>
      <c r="L5" s="26" t="s">
        <v>7</v>
      </c>
    </row>
    <row r="6" spans="1:12" s="1" customFormat="1" ht="19.899999999999999" customHeight="1" x14ac:dyDescent="0.2">
      <c r="A6" s="32"/>
      <c r="B6" s="23"/>
      <c r="C6" s="23"/>
      <c r="D6" s="23"/>
      <c r="E6" s="37"/>
      <c r="F6" s="23"/>
      <c r="G6" s="23"/>
      <c r="H6" s="37"/>
      <c r="I6" s="23"/>
      <c r="J6" s="23"/>
      <c r="K6" s="25"/>
      <c r="L6" s="27"/>
    </row>
    <row r="7" spans="1:12" s="2" customFormat="1" ht="46.5" customHeight="1" x14ac:dyDescent="0.25">
      <c r="A7" s="15" t="s">
        <v>12</v>
      </c>
      <c r="B7" s="21">
        <v>41510.400000000001</v>
      </c>
      <c r="C7" s="21">
        <v>34791.599999999999</v>
      </c>
      <c r="D7" s="19">
        <f>C7/B7*100</f>
        <v>83.814176688251607</v>
      </c>
      <c r="E7" s="21">
        <v>11194.7</v>
      </c>
      <c r="F7" s="21">
        <v>6922.1</v>
      </c>
      <c r="G7" s="19">
        <f>F7/E7*100</f>
        <v>61.833724887670058</v>
      </c>
      <c r="H7" s="21">
        <v>42431.7</v>
      </c>
      <c r="I7" s="21">
        <v>34757.5</v>
      </c>
      <c r="J7" s="20">
        <f>I7/H7*100</f>
        <v>81.913993547277158</v>
      </c>
      <c r="K7" s="21">
        <f t="shared" ref="K7:L9" si="0">B7-H7</f>
        <v>-921.29999999999563</v>
      </c>
      <c r="L7" s="21">
        <f t="shared" si="0"/>
        <v>34.099999999998545</v>
      </c>
    </row>
    <row r="8" spans="1:12" s="2" customFormat="1" ht="33.75" customHeight="1" x14ac:dyDescent="0.25">
      <c r="A8" s="15" t="s">
        <v>13</v>
      </c>
      <c r="B8" s="21">
        <v>7696.1</v>
      </c>
      <c r="C8" s="21">
        <v>5915.1</v>
      </c>
      <c r="D8" s="19">
        <f t="shared" ref="D8:D18" si="1">C8/B8*100</f>
        <v>76.858408804459401</v>
      </c>
      <c r="E8" s="21">
        <v>177</v>
      </c>
      <c r="F8" s="21">
        <v>158.4</v>
      </c>
      <c r="G8" s="19">
        <f t="shared" ref="G8:G17" si="2">F8/E8*100</f>
        <v>89.491525423728817</v>
      </c>
      <c r="H8" s="21">
        <v>7712.2</v>
      </c>
      <c r="I8" s="21">
        <v>5694.1</v>
      </c>
      <c r="J8" s="20">
        <f t="shared" ref="J8:J18" si="3">I8/H8*100</f>
        <v>73.832369492492418</v>
      </c>
      <c r="K8" s="21">
        <f t="shared" si="0"/>
        <v>-16.099999999999454</v>
      </c>
      <c r="L8" s="21">
        <f t="shared" si="0"/>
        <v>221</v>
      </c>
    </row>
    <row r="9" spans="1:12" s="2" customFormat="1" ht="33.75" customHeight="1" x14ac:dyDescent="0.25">
      <c r="A9" s="15" t="s">
        <v>14</v>
      </c>
      <c r="B9" s="21">
        <v>5401.2</v>
      </c>
      <c r="C9" s="21">
        <v>4449.5</v>
      </c>
      <c r="D9" s="19">
        <f t="shared" si="1"/>
        <v>82.379841516699997</v>
      </c>
      <c r="E9" s="21">
        <v>103.5</v>
      </c>
      <c r="F9" s="21">
        <v>100.4</v>
      </c>
      <c r="G9" s="19">
        <f t="shared" si="2"/>
        <v>97.004830917874401</v>
      </c>
      <c r="H9" s="21">
        <v>5418.1</v>
      </c>
      <c r="I9" s="21">
        <v>4362.3999999999996</v>
      </c>
      <c r="J9" s="20">
        <f t="shared" si="3"/>
        <v>80.51530979494656</v>
      </c>
      <c r="K9" s="21">
        <f t="shared" si="0"/>
        <v>-16.900000000000546</v>
      </c>
      <c r="L9" s="21">
        <f t="shared" si="0"/>
        <v>87.100000000000364</v>
      </c>
    </row>
    <row r="10" spans="1:12" s="2" customFormat="1" ht="37.5" customHeight="1" x14ac:dyDescent="0.25">
      <c r="A10" s="15" t="s">
        <v>15</v>
      </c>
      <c r="B10" s="21">
        <v>5571.5</v>
      </c>
      <c r="C10" s="21">
        <v>4427.3</v>
      </c>
      <c r="D10" s="19">
        <f t="shared" si="1"/>
        <v>79.463340213587003</v>
      </c>
      <c r="E10" s="21">
        <v>129</v>
      </c>
      <c r="F10" s="21">
        <v>137.30000000000001</v>
      </c>
      <c r="G10" s="19">
        <f t="shared" si="2"/>
        <v>106.4341085271318</v>
      </c>
      <c r="H10" s="21">
        <v>5576.1</v>
      </c>
      <c r="I10" s="21">
        <v>4427.6000000000004</v>
      </c>
      <c r="J10" s="20">
        <f t="shared" si="3"/>
        <v>79.403167088108177</v>
      </c>
      <c r="K10" s="21">
        <f t="shared" ref="K10:K17" si="4">B10-H10</f>
        <v>-4.6000000000003638</v>
      </c>
      <c r="L10" s="21">
        <f t="shared" ref="L10:L17" si="5">C10-I10</f>
        <v>-0.3000000000001819</v>
      </c>
    </row>
    <row r="11" spans="1:12" s="2" customFormat="1" ht="45" customHeight="1" x14ac:dyDescent="0.25">
      <c r="A11" s="15" t="s">
        <v>16</v>
      </c>
      <c r="B11" s="21">
        <v>7572</v>
      </c>
      <c r="C11" s="21">
        <v>6165.7</v>
      </c>
      <c r="D11" s="19">
        <f t="shared" si="1"/>
        <v>81.427628103539348</v>
      </c>
      <c r="E11" s="21">
        <v>142</v>
      </c>
      <c r="F11" s="21">
        <v>108.8</v>
      </c>
      <c r="G11" s="19">
        <f t="shared" si="2"/>
        <v>76.619718309859152</v>
      </c>
      <c r="H11" s="21">
        <v>7576.3</v>
      </c>
      <c r="I11" s="21">
        <v>6090.8</v>
      </c>
      <c r="J11" s="20">
        <f t="shared" si="3"/>
        <v>80.392803875242535</v>
      </c>
      <c r="K11" s="21">
        <f t="shared" si="4"/>
        <v>-4.3000000000001819</v>
      </c>
      <c r="L11" s="21">
        <f t="shared" si="5"/>
        <v>74.899999999999636</v>
      </c>
    </row>
    <row r="12" spans="1:12" s="2" customFormat="1" ht="45" customHeight="1" x14ac:dyDescent="0.25">
      <c r="A12" s="15" t="s">
        <v>17</v>
      </c>
      <c r="B12" s="21">
        <v>12962.9</v>
      </c>
      <c r="C12" s="21">
        <v>9383.7999999999993</v>
      </c>
      <c r="D12" s="19">
        <f t="shared" si="1"/>
        <v>72.389665892662904</v>
      </c>
      <c r="E12" s="21">
        <v>1578</v>
      </c>
      <c r="F12" s="21">
        <v>1267.7</v>
      </c>
      <c r="G12" s="19">
        <f t="shared" si="2"/>
        <v>80.335868187579223</v>
      </c>
      <c r="H12" s="21">
        <v>13130.5</v>
      </c>
      <c r="I12" s="21">
        <v>9269.2000000000007</v>
      </c>
      <c r="J12" s="20">
        <f t="shared" si="3"/>
        <v>70.592894406153619</v>
      </c>
      <c r="K12" s="21">
        <f t="shared" si="4"/>
        <v>-167.60000000000036</v>
      </c>
      <c r="L12" s="21">
        <f t="shared" si="5"/>
        <v>114.59999999999854</v>
      </c>
    </row>
    <row r="13" spans="1:12" s="2" customFormat="1" ht="45" customHeight="1" x14ac:dyDescent="0.25">
      <c r="A13" s="15" t="s">
        <v>18</v>
      </c>
      <c r="B13" s="21">
        <v>8658</v>
      </c>
      <c r="C13" s="21">
        <v>6559.7</v>
      </c>
      <c r="D13" s="19">
        <f t="shared" si="1"/>
        <v>75.764610764610765</v>
      </c>
      <c r="E13" s="21">
        <v>392</v>
      </c>
      <c r="F13" s="21">
        <v>276.3</v>
      </c>
      <c r="G13" s="19">
        <f t="shared" si="2"/>
        <v>70.484693877551024</v>
      </c>
      <c r="H13" s="21">
        <v>8711.9</v>
      </c>
      <c r="I13" s="21">
        <v>6506.4</v>
      </c>
      <c r="J13" s="20">
        <f t="shared" si="3"/>
        <v>74.684052847254904</v>
      </c>
      <c r="K13" s="21">
        <f t="shared" si="4"/>
        <v>-53.899999999999636</v>
      </c>
      <c r="L13" s="21">
        <f t="shared" si="5"/>
        <v>53.300000000000182</v>
      </c>
    </row>
    <row r="14" spans="1:12" s="2" customFormat="1" ht="39.75" customHeight="1" x14ac:dyDescent="0.25">
      <c r="A14" s="15" t="s">
        <v>19</v>
      </c>
      <c r="B14" s="21">
        <v>7556.5</v>
      </c>
      <c r="C14" s="21">
        <v>4698.3</v>
      </c>
      <c r="D14" s="19">
        <f t="shared" si="1"/>
        <v>62.175610401640967</v>
      </c>
      <c r="E14" s="21">
        <v>926</v>
      </c>
      <c r="F14" s="21">
        <v>385.9</v>
      </c>
      <c r="G14" s="19">
        <f t="shared" si="2"/>
        <v>41.673866090712743</v>
      </c>
      <c r="H14" s="21">
        <v>7904</v>
      </c>
      <c r="I14" s="21">
        <v>4875.8999999999996</v>
      </c>
      <c r="J14" s="20">
        <f t="shared" si="3"/>
        <v>61.689018218623481</v>
      </c>
      <c r="K14" s="21">
        <f t="shared" si="4"/>
        <v>-347.5</v>
      </c>
      <c r="L14" s="21">
        <f t="shared" si="5"/>
        <v>-177.59999999999945</v>
      </c>
    </row>
    <row r="15" spans="1:12" s="2" customFormat="1" ht="31.5" customHeight="1" x14ac:dyDescent="0.25">
      <c r="A15" s="15" t="s">
        <v>20</v>
      </c>
      <c r="B15" s="21">
        <v>6010.9</v>
      </c>
      <c r="C15" s="21">
        <v>4505.6000000000004</v>
      </c>
      <c r="D15" s="19">
        <f t="shared" si="1"/>
        <v>74.957161157231042</v>
      </c>
      <c r="E15" s="21">
        <v>48</v>
      </c>
      <c r="F15" s="21">
        <v>28.9</v>
      </c>
      <c r="G15" s="19">
        <f t="shared" si="2"/>
        <v>60.208333333333329</v>
      </c>
      <c r="H15" s="21">
        <v>6012.3</v>
      </c>
      <c r="I15" s="21">
        <v>4331.5</v>
      </c>
      <c r="J15" s="20">
        <f t="shared" si="3"/>
        <v>72.043976514811305</v>
      </c>
      <c r="K15" s="21">
        <f t="shared" si="4"/>
        <v>-1.4000000000005457</v>
      </c>
      <c r="L15" s="21">
        <f t="shared" si="5"/>
        <v>174.10000000000036</v>
      </c>
    </row>
    <row r="16" spans="1:12" s="2" customFormat="1" ht="39.75" customHeight="1" x14ac:dyDescent="0.25">
      <c r="A16" s="15" t="s">
        <v>22</v>
      </c>
      <c r="B16" s="21">
        <v>8394</v>
      </c>
      <c r="C16" s="21">
        <v>6983.5</v>
      </c>
      <c r="D16" s="19">
        <f t="shared" si="1"/>
        <v>83.196330712413626</v>
      </c>
      <c r="E16" s="21">
        <v>297</v>
      </c>
      <c r="F16" s="21">
        <v>197.8</v>
      </c>
      <c r="G16" s="19">
        <f t="shared" si="2"/>
        <v>66.599326599326602</v>
      </c>
      <c r="H16" s="21">
        <v>8405.2000000000007</v>
      </c>
      <c r="I16" s="21">
        <v>6937.3</v>
      </c>
      <c r="J16" s="20">
        <f t="shared" si="3"/>
        <v>82.535811164517199</v>
      </c>
      <c r="K16" s="21">
        <f t="shared" si="4"/>
        <v>-11.200000000000728</v>
      </c>
      <c r="L16" s="21">
        <f>C16-I16</f>
        <v>46.199999999999818</v>
      </c>
    </row>
    <row r="17" spans="1:12" s="2" customFormat="1" ht="39.75" customHeight="1" x14ac:dyDescent="0.25">
      <c r="A17" s="15" t="s">
        <v>21</v>
      </c>
      <c r="B17" s="21">
        <v>11081.4</v>
      </c>
      <c r="C17" s="21">
        <v>8780.7000000000007</v>
      </c>
      <c r="D17" s="19">
        <f t="shared" si="1"/>
        <v>79.238182901077494</v>
      </c>
      <c r="E17" s="21">
        <v>372</v>
      </c>
      <c r="F17" s="21">
        <v>378.2</v>
      </c>
      <c r="G17" s="19">
        <f t="shared" si="2"/>
        <v>101.66666666666666</v>
      </c>
      <c r="H17" s="21">
        <v>11098.9</v>
      </c>
      <c r="I17" s="21">
        <v>8787.1</v>
      </c>
      <c r="J17" s="20">
        <f t="shared" si="3"/>
        <v>79.170908828802851</v>
      </c>
      <c r="K17" s="21">
        <f t="shared" si="4"/>
        <v>-17.5</v>
      </c>
      <c r="L17" s="21">
        <f t="shared" si="5"/>
        <v>-6.3999999999996362</v>
      </c>
    </row>
    <row r="18" spans="1:12" s="3" customFormat="1" ht="23.25" customHeight="1" x14ac:dyDescent="0.25">
      <c r="A18" s="6" t="s">
        <v>10</v>
      </c>
      <c r="B18" s="7">
        <f>SUM(B7:B17)</f>
        <v>122414.89999999998</v>
      </c>
      <c r="C18" s="7">
        <f>SUM(C7:C17)</f>
        <v>96660.800000000003</v>
      </c>
      <c r="D18" s="16">
        <f t="shared" si="1"/>
        <v>78.961629670897921</v>
      </c>
      <c r="E18" s="8">
        <f>SUM(E7:E17)</f>
        <v>15359.2</v>
      </c>
      <c r="F18" s="7">
        <f>SUM(F7:F17)</f>
        <v>9961.7999999999993</v>
      </c>
      <c r="G18" s="16">
        <f>F18/E18*100</f>
        <v>64.858846814938275</v>
      </c>
      <c r="H18" s="7">
        <f>SUM(H7:H17)</f>
        <v>123977.19999999998</v>
      </c>
      <c r="I18" s="8">
        <f>SUM(I7:I17)</f>
        <v>96039.8</v>
      </c>
      <c r="J18" s="17">
        <f t="shared" si="3"/>
        <v>77.465695305265825</v>
      </c>
      <c r="K18" s="18">
        <f>B18-H18</f>
        <v>-1562.3000000000029</v>
      </c>
      <c r="L18" s="18">
        <f>C18-I18</f>
        <v>621</v>
      </c>
    </row>
    <row r="19" spans="1:12" ht="18.75" customHeight="1" x14ac:dyDescent="0.3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3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x14ac:dyDescent="0.3">
      <c r="A21" s="9" t="s">
        <v>11</v>
      </c>
      <c r="B21" s="9"/>
      <c r="C21" s="9"/>
      <c r="D21" s="9"/>
      <c r="E21" s="9"/>
      <c r="F21" s="9"/>
      <c r="G21" s="9"/>
      <c r="H21" s="10"/>
      <c r="I21" s="9"/>
      <c r="J21" s="9"/>
      <c r="K21" s="9"/>
      <c r="L21" s="9"/>
    </row>
    <row r="22" spans="1:12" ht="65.25" customHeight="1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8.75" x14ac:dyDescent="0.3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spans="1:12" ht="18.75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.75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E5:E6"/>
    <mergeCell ref="F5:F6"/>
    <mergeCell ref="G5:G6"/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01.11.24</vt:lpstr>
      <vt:lpstr>'на 01.11.24'!Заголовки_для_печати</vt:lpstr>
      <vt:lpstr>'на 01.11.24'!Область_печати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2024-11-18T12:25:23Z</dcterms:modified>
</cp:coreProperties>
</file>