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5"/>
  </bookViews>
  <sheets>
    <sheet name="исполнение" sheetId="6" r:id="rId1"/>
  </sheets>
  <definedNames>
    <definedName name="_xlnm._FilterDatabase" localSheetId="0" hidden="1">исполнение!$A$5:$G$42</definedName>
    <definedName name="_xlnm.Print_Titles" localSheetId="0">исполнение!$3:$5</definedName>
    <definedName name="_xlnm.Print_Area" localSheetId="0">исполнение!$A$1:$G$44</definedName>
  </definedNames>
  <calcPr calcId="145621"/>
</workbook>
</file>

<file path=xl/calcChain.xml><?xml version="1.0" encoding="utf-8"?>
<calcChain xmlns="http://schemas.openxmlformats.org/spreadsheetml/2006/main">
  <c r="F7" i="6" l="1"/>
  <c r="G30" i="6" l="1"/>
  <c r="G29" i="6" s="1"/>
  <c r="F30" i="6"/>
  <c r="F29" i="6" s="1"/>
  <c r="G22" i="6" l="1"/>
  <c r="F22" i="6"/>
  <c r="G16" i="6"/>
  <c r="F16" i="6"/>
  <c r="F15" i="6" l="1"/>
  <c r="G15" i="6"/>
  <c r="F6" i="6"/>
  <c r="D7" i="6"/>
  <c r="G7" i="6"/>
  <c r="G6" i="6" s="1"/>
  <c r="E7" i="6"/>
  <c r="F44" i="6" l="1"/>
  <c r="G44" i="6"/>
</calcChain>
</file>

<file path=xl/sharedStrings.xml><?xml version="1.0" encoding="utf-8"?>
<sst xmlns="http://schemas.openxmlformats.org/spreadsheetml/2006/main" count="75" uniqueCount="60">
  <si>
    <t>№ п/п</t>
  </si>
  <si>
    <t>Наименование услуги/ работы</t>
  </si>
  <si>
    <t>Единица измерения муниципальной услуги</t>
  </si>
  <si>
    <t>план на год</t>
  </si>
  <si>
    <t>факт</t>
  </si>
  <si>
    <t>УСЛУГИ</t>
  </si>
  <si>
    <t>РАБОТЫ</t>
  </si>
  <si>
    <t>Управление культуры</t>
  </si>
  <si>
    <t>Управление  образования</t>
  </si>
  <si>
    <t>Реализация дополнительных общеразвивающих программ</t>
  </si>
  <si>
    <t>Показ кинофильмов</t>
  </si>
  <si>
    <t>число зрителей</t>
  </si>
  <si>
    <t>х</t>
  </si>
  <si>
    <t>Организация предоставления  общедоступного и бесплатного дошкольного образования (от 1 до 3 лет)</t>
  </si>
  <si>
    <t>чел.</t>
  </si>
  <si>
    <t>Организация предоставления  общедоступного и бесплатного дошкольного образования (с 3 до 8 лет)</t>
  </si>
  <si>
    <t xml:space="preserve">Организация предоставления  общедоступного  бесплатного начального общего образования </t>
  </si>
  <si>
    <t xml:space="preserve">Организация предоставления  общедоступного  бесплатного основного общего образования </t>
  </si>
  <si>
    <t xml:space="preserve">Организация предоставления  общедоступного  бесплатного среднего (полного) общего  образования </t>
  </si>
  <si>
    <t>Реализация дополнительных общеобразовательных общеразвивающих программ</t>
  </si>
  <si>
    <t>Организация отдыха детей в каникулярное время</t>
  </si>
  <si>
    <t>количество клубных формирований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</si>
  <si>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</si>
  <si>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</si>
  <si>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 xml:space="preserve">человеко-часов </t>
  </si>
  <si>
    <t>Публичный показ музейных предметов, музейных коллекций</t>
  </si>
  <si>
    <t xml:space="preserve">Формирование, учет, изучение, обеспечение физического сохранения и безопасности музейных предметов, музейных коллекций </t>
  </si>
  <si>
    <t>Организация деятельности клубных формирований самодеятельного народного творчества</t>
  </si>
  <si>
    <t>Формирование, учет, изучение, обеспечение физического сохранения и безопасности фондов библиотеки</t>
  </si>
  <si>
    <t>Библиографическая  обработка документов и создание каталогов : количество документов</t>
  </si>
  <si>
    <t>количество документов</t>
  </si>
  <si>
    <t>число посетителей</t>
  </si>
  <si>
    <t>количество предметов</t>
  </si>
  <si>
    <t>число участников</t>
  </si>
  <si>
    <t xml:space="preserve">Реализация дополнительных общеобразовательных предпрофессиональных программ в области искусства </t>
  </si>
  <si>
    <t>тыс. рублей</t>
  </si>
  <si>
    <t>натуральный показатель</t>
  </si>
  <si>
    <t>Создание экспозиций (выставок) музеев, организация выездных выставок</t>
  </si>
  <si>
    <t>количество экспозиций</t>
  </si>
  <si>
    <t>Администрация МР "Сысольский" (Центр спорта)</t>
  </si>
  <si>
    <t>Обеспечение участия спортивных сборных команд в официальных спортивных мероприятиях</t>
  </si>
  <si>
    <t>ШТ</t>
  </si>
  <si>
    <t>Пропоганда физической культуры, спорта и здорового образа жизни</t>
  </si>
  <si>
    <t>уровень удовлетворенности жителей объемом и качеством мероприятий, направленных на пропоганду физичекой культуры и спорта (%)</t>
  </si>
  <si>
    <t>Информирование населения о предоставлении услуги с указанием места, сроков, условий предоставления услуги (шт)</t>
  </si>
  <si>
    <t>Количество мероприятий (шт)</t>
  </si>
  <si>
    <t>Оформление стендов для посетителей и др. (шт)</t>
  </si>
  <si>
    <t>Организация и проведение официальных спортивных мероприятий</t>
  </si>
  <si>
    <t>Проведение занятий физкультурно-спортивной направленности по месту проживания граждан</t>
  </si>
  <si>
    <t>Доля населения, пользующегося объектами физической культуры и спорта (%)</t>
  </si>
  <si>
    <t>Количество занятий (шт)</t>
  </si>
  <si>
    <t>Количество занимающихся в группах спортивной подготовки (чел)</t>
  </si>
  <si>
    <t>Проведение тестирования выполнения нормативов испытания (тестов) комплекса ГТО</t>
  </si>
  <si>
    <t>Численность граждан, выполнивших нормы испытаний комплекса ГТО (чел)</t>
  </si>
  <si>
    <t>Организация и проведение физкультурных и спортивных мероприятий в рамках ВФСК "ГТО"</t>
  </si>
  <si>
    <t>Удовлетворенность уастников организацией мероприятий (%)</t>
  </si>
  <si>
    <t>Количество проведенных мероприятий в рамках ВФСК "ГТО" (шт)</t>
  </si>
  <si>
    <t>Итого муниципальные задания</t>
  </si>
  <si>
    <t>Отчет об исполнении бюджета сведений о выполнении муниципальными бюджетными и автономными учреждениями МР "Сысольский"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2024 год</t>
  </si>
  <si>
    <t>Объем услуг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</si>
</sst>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8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9">
      <alignment horizontal="center" wrapText="1"/>
    </xf>
    <xf numFmtId="0" fontId="10" fillId="0" borderId="9">
      <alignment horizontal="center"/>
    </xf>
    <xf numFmtId="0" fontId="10" fillId="0" borderId="9">
      <alignment horizontal="center" shrinkToFit="1"/>
    </xf>
    <xf numFmtId="4" fontId="10" fillId="0" borderId="9">
      <alignment horizontal="right" shrinkToFit="1"/>
    </xf>
    <xf numFmtId="43" fontId="1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3" fontId="3" fillId="2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3" fontId="8" fillId="0" borderId="4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/>
    </xf>
    <xf numFmtId="3" fontId="3" fillId="0" borderId="4" xfId="3" applyNumberFormat="1" applyFont="1" applyFill="1" applyBorder="1" applyAlignment="1">
      <alignment horizontal="center" vertical="center"/>
    </xf>
    <xf numFmtId="0" fontId="3" fillId="0" borderId="4" xfId="3" applyNumberFormat="1" applyFont="1" applyFill="1" applyBorder="1" applyAlignment="1">
      <alignment vertical="center" wrapText="1"/>
    </xf>
    <xf numFmtId="3" fontId="3" fillId="0" borderId="4" xfId="3" applyNumberFormat="1" applyFont="1" applyFill="1" applyBorder="1" applyAlignment="1">
      <alignment horizontal="center" vertical="center" wrapText="1"/>
    </xf>
    <xf numFmtId="3" fontId="3" fillId="0" borderId="16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3" fontId="3" fillId="0" borderId="4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9" fillId="0" borderId="4" xfId="3" applyFont="1" applyFill="1" applyBorder="1" applyAlignment="1">
      <alignment vertical="top" wrapText="1"/>
    </xf>
    <xf numFmtId="3" fontId="3" fillId="0" borderId="4" xfId="1" applyNumberFormat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vertical="top" wrapText="1"/>
    </xf>
    <xf numFmtId="0" fontId="6" fillId="0" borderId="8" xfId="1" applyFont="1" applyFill="1" applyBorder="1" applyAlignment="1">
      <alignment horizontal="center" vertical="center"/>
    </xf>
    <xf numFmtId="3" fontId="6" fillId="0" borderId="4" xfId="1" applyNumberFormat="1" applyFont="1" applyFill="1" applyBorder="1" applyAlignment="1">
      <alignment horizontal="center" vertical="center"/>
    </xf>
    <xf numFmtId="3" fontId="12" fillId="0" borderId="4" xfId="3" applyNumberFormat="1" applyFont="1" applyFill="1" applyBorder="1" applyAlignment="1">
      <alignment horizontal="center" vertical="center" wrapText="1"/>
    </xf>
    <xf numFmtId="0" fontId="9" fillId="0" borderId="9" xfId="6" applyNumberFormat="1" applyFont="1" applyFill="1" applyProtection="1">
      <alignment horizontal="center"/>
    </xf>
    <xf numFmtId="3" fontId="9" fillId="0" borderId="9" xfId="7" applyNumberFormat="1" applyFont="1" applyFill="1" applyAlignment="1" applyProtection="1">
      <alignment horizontal="center" vertical="center" shrinkToFit="1"/>
    </xf>
    <xf numFmtId="0" fontId="9" fillId="0" borderId="9" xfId="6" applyNumberFormat="1" applyFont="1" applyFill="1" applyAlignment="1" applyProtection="1">
      <alignment horizontal="center" wrapText="1"/>
    </xf>
    <xf numFmtId="0" fontId="9" fillId="0" borderId="9" xfId="6" applyNumberFormat="1" applyFont="1" applyFill="1" applyAlignment="1" applyProtection="1">
      <alignment horizontal="center" vertical="center" wrapText="1"/>
    </xf>
    <xf numFmtId="3" fontId="9" fillId="0" borderId="9" xfId="7" applyNumberFormat="1" applyFont="1" applyFill="1" applyAlignment="1" applyProtection="1">
      <alignment horizontal="center" vertical="center" wrapText="1" shrinkToFit="1"/>
    </xf>
    <xf numFmtId="0" fontId="7" fillId="0" borderId="0" xfId="1" applyFont="1" applyFill="1"/>
    <xf numFmtId="3" fontId="4" fillId="0" borderId="4" xfId="1" applyNumberFormat="1" applyFont="1" applyFill="1" applyBorder="1" applyAlignment="1">
      <alignment vertical="center"/>
    </xf>
    <xf numFmtId="0" fontId="3" fillId="0" borderId="22" xfId="1" applyFont="1" applyFill="1" applyBorder="1"/>
    <xf numFmtId="0" fontId="3" fillId="0" borderId="23" xfId="1" applyFont="1" applyFill="1" applyBorder="1" applyAlignment="1">
      <alignment horizontal="center"/>
    </xf>
    <xf numFmtId="0" fontId="3" fillId="0" borderId="23" xfId="1" applyFont="1" applyFill="1" applyBorder="1" applyAlignment="1">
      <alignment horizontal="center" vertical="center" wrapText="1"/>
    </xf>
    <xf numFmtId="3" fontId="3" fillId="0" borderId="23" xfId="1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3" fillId="0" borderId="1" xfId="3" applyNumberFormat="1" applyFont="1" applyFill="1" applyBorder="1" applyAlignment="1">
      <alignment vertical="center" wrapText="1"/>
    </xf>
    <xf numFmtId="0" fontId="9" fillId="0" borderId="9" xfId="5" applyNumberFormat="1" applyFont="1" applyFill="1" applyAlignment="1" applyProtection="1">
      <alignment wrapText="1"/>
    </xf>
    <xf numFmtId="3" fontId="3" fillId="0" borderId="1" xfId="3" applyNumberFormat="1" applyFont="1" applyFill="1" applyBorder="1" applyAlignment="1">
      <alignment horizontal="center" vertical="center" wrapText="1"/>
    </xf>
    <xf numFmtId="3" fontId="3" fillId="0" borderId="8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vertical="center" wrapText="1"/>
    </xf>
    <xf numFmtId="0" fontId="3" fillId="0" borderId="8" xfId="3" applyNumberFormat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 wrapText="1"/>
    </xf>
    <xf numFmtId="3" fontId="3" fillId="0" borderId="12" xfId="1" applyNumberFormat="1" applyFont="1" applyFill="1" applyBorder="1" applyAlignment="1">
      <alignment horizontal="center" vertical="center"/>
    </xf>
    <xf numFmtId="3" fontId="3" fillId="0" borderId="15" xfId="1" applyNumberFormat="1" applyFont="1" applyFill="1" applyBorder="1" applyAlignment="1">
      <alignment horizontal="center" vertical="center"/>
    </xf>
    <xf numFmtId="3" fontId="3" fillId="0" borderId="13" xfId="1" applyNumberFormat="1" applyFont="1" applyFill="1" applyBorder="1" applyAlignment="1">
      <alignment horizontal="center" vertical="center"/>
    </xf>
    <xf numFmtId="0" fontId="9" fillId="0" borderId="10" xfId="5" applyNumberFormat="1" applyFont="1" applyFill="1" applyBorder="1" applyAlignment="1" applyProtection="1">
      <alignment vertical="center" wrapText="1"/>
    </xf>
    <xf numFmtId="0" fontId="9" fillId="0" borderId="14" xfId="5" applyNumberFormat="1" applyFont="1" applyFill="1" applyBorder="1" applyAlignment="1" applyProtection="1">
      <alignment vertical="center" wrapText="1"/>
    </xf>
    <xf numFmtId="0" fontId="9" fillId="0" borderId="11" xfId="5" applyNumberFormat="1" applyFont="1" applyFill="1" applyBorder="1" applyAlignment="1" applyProtection="1">
      <alignment vertical="center" wrapText="1"/>
    </xf>
    <xf numFmtId="3" fontId="3" fillId="0" borderId="4" xfId="1" applyNumberFormat="1" applyFont="1" applyFill="1" applyBorder="1" applyAlignment="1">
      <alignment horizontal="center" vertical="center"/>
    </xf>
    <xf numFmtId="0" fontId="9" fillId="0" borderId="18" xfId="5" applyNumberFormat="1" applyFont="1" applyFill="1" applyBorder="1" applyAlignment="1" applyProtection="1">
      <alignment vertical="center" wrapText="1"/>
    </xf>
    <xf numFmtId="0" fontId="9" fillId="0" borderId="19" xfId="5" applyNumberFormat="1" applyFont="1" applyFill="1" applyBorder="1" applyAlignment="1" applyProtection="1">
      <alignment vertical="center" wrapText="1"/>
    </xf>
    <xf numFmtId="0" fontId="9" fillId="0" borderId="17" xfId="5" applyNumberFormat="1" applyFont="1" applyFill="1" applyBorder="1" applyAlignment="1" applyProtection="1">
      <alignment vertical="center" wrapText="1"/>
    </xf>
    <xf numFmtId="0" fontId="9" fillId="0" borderId="21" xfId="5" applyNumberFormat="1" applyFont="1" applyFill="1" applyBorder="1" applyAlignment="1" applyProtection="1">
      <alignment vertical="center" wrapText="1"/>
    </xf>
    <xf numFmtId="168" fontId="6" fillId="0" borderId="4" xfId="9" applyNumberFormat="1" applyFont="1" applyFill="1" applyBorder="1" applyAlignment="1">
      <alignment horizontal="right" vertical="center"/>
    </xf>
    <xf numFmtId="168" fontId="6" fillId="0" borderId="4" xfId="1" applyNumberFormat="1" applyFont="1" applyFill="1" applyBorder="1" applyAlignment="1">
      <alignment horizontal="right"/>
    </xf>
    <xf numFmtId="168" fontId="6" fillId="0" borderId="1" xfId="1" applyNumberFormat="1" applyFont="1" applyFill="1" applyBorder="1" applyAlignment="1">
      <alignment horizontal="right" vertical="center"/>
    </xf>
    <xf numFmtId="168" fontId="3" fillId="0" borderId="1" xfId="1" applyNumberFormat="1" applyFont="1" applyFill="1" applyBorder="1" applyAlignment="1">
      <alignment horizontal="right" vertical="center" wrapText="1"/>
    </xf>
    <xf numFmtId="168" fontId="3" fillId="0" borderId="4" xfId="1" applyNumberFormat="1" applyFont="1" applyFill="1" applyBorder="1" applyAlignment="1">
      <alignment horizontal="right" vertical="center" wrapText="1"/>
    </xf>
    <xf numFmtId="168" fontId="12" fillId="0" borderId="4" xfId="3" applyNumberFormat="1" applyFont="1" applyFill="1" applyBorder="1" applyAlignment="1">
      <alignment horizontal="right" vertical="center" wrapText="1"/>
    </xf>
    <xf numFmtId="168" fontId="12" fillId="0" borderId="1" xfId="3" applyNumberFormat="1" applyFont="1" applyFill="1" applyBorder="1" applyAlignment="1">
      <alignment horizontal="right" vertical="center" wrapText="1"/>
    </xf>
    <xf numFmtId="168" fontId="12" fillId="0" borderId="1" xfId="3" applyNumberFormat="1" applyFont="1" applyFill="1" applyBorder="1" applyAlignment="1">
      <alignment horizontal="right" vertical="center" wrapText="1"/>
    </xf>
    <xf numFmtId="168" fontId="12" fillId="0" borderId="8" xfId="3" applyNumberFormat="1" applyFont="1" applyFill="1" applyBorder="1" applyAlignment="1">
      <alignment horizontal="right" vertical="center" wrapText="1"/>
    </xf>
    <xf numFmtId="168" fontId="9" fillId="0" borderId="9" xfId="9" applyNumberFormat="1" applyFont="1" applyFill="1" applyBorder="1" applyAlignment="1" applyProtection="1">
      <alignment horizontal="right" vertical="center" shrinkToFit="1"/>
    </xf>
    <xf numFmtId="168" fontId="9" fillId="0" borderId="10" xfId="8" applyNumberFormat="1" applyFont="1" applyFill="1" applyBorder="1" applyAlignment="1" applyProtection="1">
      <alignment horizontal="right" vertical="center" shrinkToFit="1"/>
    </xf>
    <xf numFmtId="168" fontId="9" fillId="0" borderId="14" xfId="8" applyNumberFormat="1" applyFont="1" applyFill="1" applyBorder="1" applyAlignment="1" applyProtection="1">
      <alignment horizontal="right" vertical="center" shrinkToFit="1"/>
    </xf>
    <xf numFmtId="168" fontId="9" fillId="0" borderId="11" xfId="8" applyNumberFormat="1" applyFont="1" applyFill="1" applyBorder="1" applyAlignment="1" applyProtection="1">
      <alignment horizontal="right" vertical="center" shrinkToFit="1"/>
    </xf>
    <xf numFmtId="168" fontId="9" fillId="0" borderId="9" xfId="8" applyNumberFormat="1" applyFont="1" applyFill="1" applyAlignment="1" applyProtection="1">
      <alignment horizontal="right" vertical="center" shrinkToFit="1"/>
    </xf>
    <xf numFmtId="168" fontId="9" fillId="0" borderId="10" xfId="8" applyNumberFormat="1" applyFont="1" applyFill="1" applyBorder="1" applyAlignment="1" applyProtection="1">
      <alignment horizontal="right" vertical="center" wrapText="1" shrinkToFit="1"/>
    </xf>
    <xf numFmtId="168" fontId="9" fillId="0" borderId="21" xfId="8" applyNumberFormat="1" applyFont="1" applyFill="1" applyBorder="1" applyAlignment="1" applyProtection="1">
      <alignment horizontal="right" vertical="center" wrapText="1" shrinkToFit="1"/>
    </xf>
    <xf numFmtId="3" fontId="6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</cellXfs>
  <cellStyles count="10">
    <cellStyle name="st36" xfId="5"/>
    <cellStyle name="xl28" xfId="6"/>
    <cellStyle name="xl34" xfId="7"/>
    <cellStyle name="xl35" xfId="8"/>
    <cellStyle name="Обычный" xfId="0" builtinId="0"/>
    <cellStyle name="Обычный 2" xfId="1"/>
    <cellStyle name="Обычный 3" xfId="3"/>
    <cellStyle name="Обычный 4" xfId="4"/>
    <cellStyle name="Финансовый" xfId="9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71"/>
  <sheetViews>
    <sheetView tabSelected="1" zoomScaleNormal="100" zoomScaleSheetLayoutView="100" workbookViewId="0">
      <pane xSplit="2" ySplit="5" topLeftCell="C39" activePane="bottomRight" state="frozen"/>
      <selection pane="topRight" activeCell="C1" sqref="C1"/>
      <selection pane="bottomLeft" activeCell="A7" sqref="A7"/>
      <selection pane="bottomRight" sqref="A1:G1"/>
    </sheetView>
  </sheetViews>
  <sheetFormatPr defaultColWidth="9.140625" defaultRowHeight="15.75" x14ac:dyDescent="0.25"/>
  <cols>
    <col min="1" max="1" width="6.85546875" style="1" customWidth="1"/>
    <col min="2" max="2" width="45" style="2" customWidth="1"/>
    <col min="3" max="3" width="19.28515625" style="3" customWidth="1"/>
    <col min="4" max="4" width="12.85546875" style="4" bestFit="1" customWidth="1"/>
    <col min="5" max="5" width="8.42578125" style="5" bestFit="1" customWidth="1"/>
    <col min="6" max="6" width="12.85546875" style="5" bestFit="1" customWidth="1"/>
    <col min="7" max="7" width="10.140625" style="5" bestFit="1" customWidth="1"/>
    <col min="8" max="16384" width="9.140625" style="2"/>
  </cols>
  <sheetData>
    <row r="1" spans="1:7" ht="77.25" customHeight="1" x14ac:dyDescent="0.25">
      <c r="A1" s="51" t="s">
        <v>58</v>
      </c>
      <c r="B1" s="51"/>
      <c r="C1" s="51"/>
      <c r="D1" s="51"/>
      <c r="E1" s="51"/>
      <c r="F1" s="51"/>
      <c r="G1" s="51"/>
    </row>
    <row r="3" spans="1:7" s="6" customFormat="1" x14ac:dyDescent="0.25">
      <c r="A3" s="52" t="s">
        <v>0</v>
      </c>
      <c r="B3" s="52" t="s">
        <v>1</v>
      </c>
      <c r="C3" s="52" t="s">
        <v>2</v>
      </c>
      <c r="D3" s="55" t="s">
        <v>59</v>
      </c>
      <c r="E3" s="56"/>
      <c r="F3" s="56"/>
      <c r="G3" s="56"/>
    </row>
    <row r="4" spans="1:7" s="6" customFormat="1" ht="29.25" customHeight="1" x14ac:dyDescent="0.25">
      <c r="A4" s="53"/>
      <c r="B4" s="53"/>
      <c r="C4" s="53"/>
      <c r="D4" s="57" t="s">
        <v>36</v>
      </c>
      <c r="E4" s="58"/>
      <c r="F4" s="57" t="s">
        <v>35</v>
      </c>
      <c r="G4" s="58"/>
    </row>
    <row r="5" spans="1:7" s="6" customFormat="1" ht="20.25" customHeight="1" x14ac:dyDescent="0.25">
      <c r="A5" s="54"/>
      <c r="B5" s="54"/>
      <c r="C5" s="54"/>
      <c r="D5" s="41" t="s">
        <v>3</v>
      </c>
      <c r="E5" s="42" t="s">
        <v>4</v>
      </c>
      <c r="F5" s="41" t="s">
        <v>3</v>
      </c>
      <c r="G5" s="42" t="s">
        <v>4</v>
      </c>
    </row>
    <row r="6" spans="1:7" s="7" customFormat="1" x14ac:dyDescent="0.25">
      <c r="A6" s="20">
        <v>1</v>
      </c>
      <c r="B6" s="43" t="s">
        <v>8</v>
      </c>
      <c r="C6" s="21"/>
      <c r="D6" s="28"/>
      <c r="E6" s="28"/>
      <c r="F6" s="70">
        <f>F7</f>
        <v>451954.92</v>
      </c>
      <c r="G6" s="70">
        <f>G7</f>
        <v>451813.42</v>
      </c>
    </row>
    <row r="7" spans="1:7" s="7" customFormat="1" x14ac:dyDescent="0.25">
      <c r="A7" s="22"/>
      <c r="B7" s="44" t="s">
        <v>5</v>
      </c>
      <c r="C7" s="23"/>
      <c r="D7" s="86">
        <f>D8+D9+D10+D11+D12+D13+D14</f>
        <v>154553</v>
      </c>
      <c r="E7" s="86">
        <f>E8+E9+E10+E11+E12+E13+E14</f>
        <v>148462</v>
      </c>
      <c r="F7" s="72">
        <f>F8+F9+F10+F11+F12+F13+F14</f>
        <v>451954.92</v>
      </c>
      <c r="G7" s="72">
        <f>G8+G9+G10+G11+G12+G13+G14</f>
        <v>451813.42</v>
      </c>
    </row>
    <row r="8" spans="1:7" s="7" customFormat="1" ht="47.25" x14ac:dyDescent="0.25">
      <c r="A8" s="18">
        <v>1</v>
      </c>
      <c r="B8" s="24" t="s">
        <v>13</v>
      </c>
      <c r="C8" s="12" t="s">
        <v>14</v>
      </c>
      <c r="D8" s="87">
        <v>157</v>
      </c>
      <c r="E8" s="87">
        <v>144</v>
      </c>
      <c r="F8" s="73">
        <v>40198.980000000003</v>
      </c>
      <c r="G8" s="73">
        <v>40198.980000000003</v>
      </c>
    </row>
    <row r="9" spans="1:7" s="7" customFormat="1" ht="47.25" x14ac:dyDescent="0.25">
      <c r="A9" s="18">
        <v>2</v>
      </c>
      <c r="B9" s="24" t="s">
        <v>15</v>
      </c>
      <c r="C9" s="12" t="s">
        <v>14</v>
      </c>
      <c r="D9" s="87">
        <v>425</v>
      </c>
      <c r="E9" s="87">
        <v>414</v>
      </c>
      <c r="F9" s="73">
        <v>105076.94</v>
      </c>
      <c r="G9" s="73">
        <v>105076.94</v>
      </c>
    </row>
    <row r="10" spans="1:7" s="7" customFormat="1" ht="47.25" x14ac:dyDescent="0.25">
      <c r="A10" s="8">
        <v>3</v>
      </c>
      <c r="B10" s="24" t="s">
        <v>16</v>
      </c>
      <c r="C10" s="25" t="s">
        <v>14</v>
      </c>
      <c r="D10" s="87">
        <v>585</v>
      </c>
      <c r="E10" s="87">
        <v>555</v>
      </c>
      <c r="F10" s="73">
        <v>104255.53</v>
      </c>
      <c r="G10" s="73">
        <v>104255.53</v>
      </c>
    </row>
    <row r="11" spans="1:7" s="7" customFormat="1" ht="47.25" x14ac:dyDescent="0.25">
      <c r="A11" s="8">
        <v>4</v>
      </c>
      <c r="B11" s="26" t="s">
        <v>17</v>
      </c>
      <c r="C11" s="25" t="s">
        <v>14</v>
      </c>
      <c r="D11" s="87">
        <v>721</v>
      </c>
      <c r="E11" s="87">
        <v>734</v>
      </c>
      <c r="F11" s="73">
        <v>133873.65</v>
      </c>
      <c r="G11" s="73">
        <v>133873.65</v>
      </c>
    </row>
    <row r="12" spans="1:7" s="7" customFormat="1" ht="47.25" x14ac:dyDescent="0.25">
      <c r="A12" s="8">
        <v>5</v>
      </c>
      <c r="B12" s="26" t="s">
        <v>18</v>
      </c>
      <c r="C12" s="25" t="s">
        <v>14</v>
      </c>
      <c r="D12" s="87">
        <v>107</v>
      </c>
      <c r="E12" s="87">
        <v>107</v>
      </c>
      <c r="F12" s="73">
        <v>19763.05</v>
      </c>
      <c r="G12" s="73">
        <v>19763.05</v>
      </c>
    </row>
    <row r="13" spans="1:7" s="7" customFormat="1" ht="47.25" x14ac:dyDescent="0.25">
      <c r="A13" s="8">
        <v>6</v>
      </c>
      <c r="B13" s="26" t="s">
        <v>19</v>
      </c>
      <c r="C13" s="25" t="s">
        <v>14</v>
      </c>
      <c r="D13" s="87">
        <v>151693</v>
      </c>
      <c r="E13" s="87">
        <v>145565</v>
      </c>
      <c r="F13" s="73">
        <v>23615.63</v>
      </c>
      <c r="G13" s="73">
        <v>23474.13</v>
      </c>
    </row>
    <row r="14" spans="1:7" s="7" customFormat="1" ht="31.5" x14ac:dyDescent="0.25">
      <c r="A14" s="8">
        <v>7</v>
      </c>
      <c r="B14" s="24" t="s">
        <v>20</v>
      </c>
      <c r="C14" s="25" t="s">
        <v>14</v>
      </c>
      <c r="D14" s="25">
        <v>865</v>
      </c>
      <c r="E14" s="25">
        <v>943</v>
      </c>
      <c r="F14" s="74">
        <v>25171.14</v>
      </c>
      <c r="G14" s="74">
        <v>25171.14</v>
      </c>
    </row>
    <row r="15" spans="1:7" s="7" customFormat="1" x14ac:dyDescent="0.25">
      <c r="A15" s="27">
        <v>2</v>
      </c>
      <c r="B15" s="43" t="s">
        <v>7</v>
      </c>
      <c r="C15" s="21"/>
      <c r="D15" s="28"/>
      <c r="E15" s="28"/>
      <c r="F15" s="70">
        <f>F16+F22</f>
        <v>109725</v>
      </c>
      <c r="G15" s="70">
        <f>G16+G22</f>
        <v>108509.90000000001</v>
      </c>
    </row>
    <row r="16" spans="1:7" s="7" customFormat="1" x14ac:dyDescent="0.25">
      <c r="A16" s="21"/>
      <c r="B16" s="43" t="s">
        <v>5</v>
      </c>
      <c r="C16" s="21"/>
      <c r="D16" s="28" t="s">
        <v>12</v>
      </c>
      <c r="E16" s="28" t="s">
        <v>12</v>
      </c>
      <c r="F16" s="70">
        <f>SUM(F17:F21)</f>
        <v>33751.600000000006</v>
      </c>
      <c r="G16" s="70">
        <f>SUM(G17:G21)</f>
        <v>33544.100000000006</v>
      </c>
    </row>
    <row r="17" spans="1:7" s="7" customFormat="1" ht="47.25" x14ac:dyDescent="0.25">
      <c r="A17" s="13">
        <v>1</v>
      </c>
      <c r="B17" s="14" t="s">
        <v>22</v>
      </c>
      <c r="C17" s="15" t="s">
        <v>23</v>
      </c>
      <c r="D17" s="29">
        <v>134999</v>
      </c>
      <c r="E17" s="29">
        <v>136805</v>
      </c>
      <c r="F17" s="75">
        <v>8500.2000000000007</v>
      </c>
      <c r="G17" s="75">
        <v>8409</v>
      </c>
    </row>
    <row r="18" spans="1:7" s="7" customFormat="1" ht="31.5" x14ac:dyDescent="0.25">
      <c r="A18" s="13">
        <v>2</v>
      </c>
      <c r="B18" s="14" t="s">
        <v>9</v>
      </c>
      <c r="C18" s="15" t="s">
        <v>24</v>
      </c>
      <c r="D18" s="29">
        <v>3926</v>
      </c>
      <c r="E18" s="29">
        <v>4550</v>
      </c>
      <c r="F18" s="75">
        <v>1312.6</v>
      </c>
      <c r="G18" s="75">
        <v>1307.4000000000001</v>
      </c>
    </row>
    <row r="19" spans="1:7" s="7" customFormat="1" ht="63" x14ac:dyDescent="0.25">
      <c r="A19" s="13">
        <v>3</v>
      </c>
      <c r="B19" s="14" t="s">
        <v>34</v>
      </c>
      <c r="C19" s="15" t="s">
        <v>24</v>
      </c>
      <c r="D19" s="29">
        <v>68796</v>
      </c>
      <c r="E19" s="29">
        <v>67990</v>
      </c>
      <c r="F19" s="75">
        <v>19614</v>
      </c>
      <c r="G19" s="75">
        <v>19536.900000000001</v>
      </c>
    </row>
    <row r="20" spans="1:7" s="7" customFormat="1" x14ac:dyDescent="0.25">
      <c r="A20" s="13">
        <v>4</v>
      </c>
      <c r="B20" s="14" t="s">
        <v>10</v>
      </c>
      <c r="C20" s="15" t="s">
        <v>11</v>
      </c>
      <c r="D20" s="29">
        <v>8210</v>
      </c>
      <c r="E20" s="29">
        <v>6969</v>
      </c>
      <c r="F20" s="75">
        <v>2302</v>
      </c>
      <c r="G20" s="75">
        <v>2302</v>
      </c>
    </row>
    <row r="21" spans="1:7" s="7" customFormat="1" ht="31.5" x14ac:dyDescent="0.25">
      <c r="A21" s="13">
        <v>5</v>
      </c>
      <c r="B21" s="14" t="s">
        <v>25</v>
      </c>
      <c r="C21" s="15" t="s">
        <v>31</v>
      </c>
      <c r="D21" s="29">
        <v>38901</v>
      </c>
      <c r="E21" s="29">
        <v>39320</v>
      </c>
      <c r="F21" s="75">
        <v>2022.8</v>
      </c>
      <c r="G21" s="75">
        <v>1988.8</v>
      </c>
    </row>
    <row r="22" spans="1:7" s="7" customFormat="1" x14ac:dyDescent="0.25">
      <c r="A22" s="21"/>
      <c r="B22" s="43" t="s">
        <v>6</v>
      </c>
      <c r="C22" s="21"/>
      <c r="D22" s="28"/>
      <c r="E22" s="28"/>
      <c r="F22" s="70">
        <f>SUM(F23:F28)</f>
        <v>75973.399999999994</v>
      </c>
      <c r="G22" s="70">
        <f>SUM(G23:G28)</f>
        <v>74965.8</v>
      </c>
    </row>
    <row r="23" spans="1:7" s="7" customFormat="1" ht="63" x14ac:dyDescent="0.25">
      <c r="A23" s="15">
        <v>1</v>
      </c>
      <c r="B23" s="14" t="s">
        <v>26</v>
      </c>
      <c r="C23" s="15" t="s">
        <v>32</v>
      </c>
      <c r="D23" s="29">
        <v>14720</v>
      </c>
      <c r="E23" s="29">
        <v>14760</v>
      </c>
      <c r="F23" s="75">
        <v>2022.7</v>
      </c>
      <c r="G23" s="75">
        <v>1988.8</v>
      </c>
    </row>
    <row r="24" spans="1:7" s="7" customFormat="1" ht="31.5" x14ac:dyDescent="0.25">
      <c r="A24" s="15">
        <v>2</v>
      </c>
      <c r="B24" s="45" t="s">
        <v>37</v>
      </c>
      <c r="C24" s="15" t="s">
        <v>38</v>
      </c>
      <c r="D24" s="29">
        <v>70</v>
      </c>
      <c r="E24" s="29">
        <v>71</v>
      </c>
      <c r="F24" s="76">
        <v>2022.7</v>
      </c>
      <c r="G24" s="76">
        <v>1988.8</v>
      </c>
    </row>
    <row r="25" spans="1:7" s="7" customFormat="1" ht="47.25" x14ac:dyDescent="0.25">
      <c r="A25" s="47">
        <v>3</v>
      </c>
      <c r="B25" s="49" t="s">
        <v>27</v>
      </c>
      <c r="C25" s="15" t="s">
        <v>21</v>
      </c>
      <c r="D25" s="29">
        <v>207</v>
      </c>
      <c r="E25" s="29">
        <v>225</v>
      </c>
      <c r="F25" s="77">
        <v>62411.7</v>
      </c>
      <c r="G25" s="77">
        <v>61512.6</v>
      </c>
    </row>
    <row r="26" spans="1:7" s="7" customFormat="1" x14ac:dyDescent="0.25">
      <c r="A26" s="48"/>
      <c r="B26" s="50"/>
      <c r="C26" s="15" t="s">
        <v>33</v>
      </c>
      <c r="D26" s="29">
        <v>2651</v>
      </c>
      <c r="E26" s="29">
        <v>2762</v>
      </c>
      <c r="F26" s="78"/>
      <c r="G26" s="78"/>
    </row>
    <row r="27" spans="1:7" s="7" customFormat="1" ht="47.25" x14ac:dyDescent="0.25">
      <c r="A27" s="15">
        <v>4</v>
      </c>
      <c r="B27" s="14" t="s">
        <v>28</v>
      </c>
      <c r="C27" s="15" t="s">
        <v>30</v>
      </c>
      <c r="D27" s="29">
        <v>118000</v>
      </c>
      <c r="E27" s="29">
        <v>113899</v>
      </c>
      <c r="F27" s="75">
        <v>8500.2000000000007</v>
      </c>
      <c r="G27" s="75">
        <v>8409</v>
      </c>
    </row>
    <row r="28" spans="1:7" s="7" customFormat="1" ht="47.25" x14ac:dyDescent="0.25">
      <c r="A28" s="15">
        <v>5</v>
      </c>
      <c r="B28" s="14" t="s">
        <v>29</v>
      </c>
      <c r="C28" s="15" t="s">
        <v>30</v>
      </c>
      <c r="D28" s="29">
        <v>1360</v>
      </c>
      <c r="E28" s="29">
        <v>1624</v>
      </c>
      <c r="F28" s="75">
        <v>1016.1</v>
      </c>
      <c r="G28" s="75">
        <v>1066.5999999999999</v>
      </c>
    </row>
    <row r="29" spans="1:7" s="7" customFormat="1" x14ac:dyDescent="0.25">
      <c r="A29" s="27">
        <v>3</v>
      </c>
      <c r="B29" s="43" t="s">
        <v>39</v>
      </c>
      <c r="C29" s="21"/>
      <c r="D29" s="28"/>
      <c r="E29" s="28"/>
      <c r="F29" s="70">
        <f>F30</f>
        <v>11791.999999999998</v>
      </c>
      <c r="G29" s="70">
        <f>G30</f>
        <v>11538.400000000001</v>
      </c>
    </row>
    <row r="30" spans="1:7" s="7" customFormat="1" x14ac:dyDescent="0.25">
      <c r="A30" s="21"/>
      <c r="B30" s="43" t="s">
        <v>5</v>
      </c>
      <c r="C30" s="21"/>
      <c r="D30" s="28"/>
      <c r="E30" s="28"/>
      <c r="F30" s="70">
        <f>SUM(F31:F43)</f>
        <v>11791.999999999998</v>
      </c>
      <c r="G30" s="70">
        <f>SUM(G31:G43)</f>
        <v>11538.400000000001</v>
      </c>
    </row>
    <row r="31" spans="1:7" s="7" customFormat="1" ht="47.25" x14ac:dyDescent="0.25">
      <c r="A31" s="19">
        <v>1</v>
      </c>
      <c r="B31" s="46" t="s">
        <v>40</v>
      </c>
      <c r="C31" s="30" t="s">
        <v>41</v>
      </c>
      <c r="D31" s="31">
        <v>65</v>
      </c>
      <c r="E31" s="31">
        <v>46</v>
      </c>
      <c r="F31" s="79">
        <v>2768</v>
      </c>
      <c r="G31" s="79">
        <v>2705.8</v>
      </c>
    </row>
    <row r="32" spans="1:7" s="7" customFormat="1" ht="173.25" x14ac:dyDescent="0.25">
      <c r="A32" s="59">
        <v>2</v>
      </c>
      <c r="B32" s="62" t="s">
        <v>42</v>
      </c>
      <c r="C32" s="32" t="s">
        <v>43</v>
      </c>
      <c r="D32" s="31">
        <v>65</v>
      </c>
      <c r="E32" s="31">
        <v>65</v>
      </c>
      <c r="F32" s="80">
        <v>2821.4</v>
      </c>
      <c r="G32" s="80">
        <v>2755.8</v>
      </c>
    </row>
    <row r="33" spans="1:7" s="7" customFormat="1" ht="126" x14ac:dyDescent="0.25">
      <c r="A33" s="60"/>
      <c r="B33" s="63"/>
      <c r="C33" s="32" t="s">
        <v>44</v>
      </c>
      <c r="D33" s="31">
        <v>100</v>
      </c>
      <c r="E33" s="31">
        <v>100</v>
      </c>
      <c r="F33" s="81"/>
      <c r="G33" s="81"/>
    </row>
    <row r="34" spans="1:7" s="7" customFormat="1" ht="31.5" x14ac:dyDescent="0.25">
      <c r="A34" s="60"/>
      <c r="B34" s="63"/>
      <c r="C34" s="32" t="s">
        <v>45</v>
      </c>
      <c r="D34" s="31">
        <v>300</v>
      </c>
      <c r="E34" s="31">
        <v>180</v>
      </c>
      <c r="F34" s="81"/>
      <c r="G34" s="81"/>
    </row>
    <row r="35" spans="1:7" s="7" customFormat="1" ht="63" x14ac:dyDescent="0.25">
      <c r="A35" s="61"/>
      <c r="B35" s="64"/>
      <c r="C35" s="32" t="s">
        <v>46</v>
      </c>
      <c r="D35" s="31">
        <v>30</v>
      </c>
      <c r="E35" s="31">
        <v>29</v>
      </c>
      <c r="F35" s="82"/>
      <c r="G35" s="82"/>
    </row>
    <row r="36" spans="1:7" s="7" customFormat="1" ht="31.5" x14ac:dyDescent="0.25">
      <c r="A36" s="16">
        <v>3</v>
      </c>
      <c r="B36" s="46" t="s">
        <v>47</v>
      </c>
      <c r="C36" s="30" t="s">
        <v>41</v>
      </c>
      <c r="D36" s="31">
        <v>95</v>
      </c>
      <c r="E36" s="31">
        <v>93</v>
      </c>
      <c r="F36" s="83">
        <v>2968</v>
      </c>
      <c r="G36" s="83">
        <v>2905.8</v>
      </c>
    </row>
    <row r="37" spans="1:7" s="7" customFormat="1" ht="94.5" x14ac:dyDescent="0.25">
      <c r="A37" s="65">
        <v>4</v>
      </c>
      <c r="B37" s="66" t="s">
        <v>48</v>
      </c>
      <c r="C37" s="17" t="s">
        <v>49</v>
      </c>
      <c r="D37" s="31">
        <v>65</v>
      </c>
      <c r="E37" s="31">
        <v>63</v>
      </c>
      <c r="F37" s="80">
        <v>1441</v>
      </c>
      <c r="G37" s="80">
        <v>1422</v>
      </c>
    </row>
    <row r="38" spans="1:7" s="7" customFormat="1" ht="31.5" x14ac:dyDescent="0.25">
      <c r="A38" s="65"/>
      <c r="B38" s="67"/>
      <c r="C38" s="6" t="s">
        <v>50</v>
      </c>
      <c r="D38" s="31">
        <v>65</v>
      </c>
      <c r="E38" s="31">
        <v>60</v>
      </c>
      <c r="F38" s="81"/>
      <c r="G38" s="81"/>
    </row>
    <row r="39" spans="1:7" s="7" customFormat="1" ht="78.75" x14ac:dyDescent="0.25">
      <c r="A39" s="65"/>
      <c r="B39" s="68"/>
      <c r="C39" s="33" t="s">
        <v>51</v>
      </c>
      <c r="D39" s="31">
        <v>7000</v>
      </c>
      <c r="E39" s="31">
        <v>6942</v>
      </c>
      <c r="F39" s="82"/>
      <c r="G39" s="82"/>
    </row>
    <row r="40" spans="1:7" s="7" customFormat="1" ht="31.5" x14ac:dyDescent="0.25">
      <c r="A40" s="59">
        <v>5</v>
      </c>
      <c r="B40" s="62" t="s">
        <v>52</v>
      </c>
      <c r="C40" s="33" t="s">
        <v>45</v>
      </c>
      <c r="D40" s="31">
        <v>60</v>
      </c>
      <c r="E40" s="31">
        <v>55</v>
      </c>
      <c r="F40" s="80">
        <v>896.8</v>
      </c>
      <c r="G40" s="80">
        <v>874.5</v>
      </c>
    </row>
    <row r="41" spans="1:7" s="7" customFormat="1" ht="110.25" x14ac:dyDescent="0.25">
      <c r="A41" s="61"/>
      <c r="B41" s="64"/>
      <c r="C41" s="33" t="s">
        <v>53</v>
      </c>
      <c r="D41" s="31">
        <v>300</v>
      </c>
      <c r="E41" s="31">
        <v>336</v>
      </c>
      <c r="F41" s="82"/>
      <c r="G41" s="82"/>
    </row>
    <row r="42" spans="1:7" s="35" customFormat="1" ht="63" x14ac:dyDescent="0.25">
      <c r="A42" s="59">
        <v>6</v>
      </c>
      <c r="B42" s="62" t="s">
        <v>54</v>
      </c>
      <c r="C42" s="33" t="s">
        <v>55</v>
      </c>
      <c r="D42" s="34">
        <v>80</v>
      </c>
      <c r="E42" s="34">
        <v>80</v>
      </c>
      <c r="F42" s="84">
        <v>896.8</v>
      </c>
      <c r="G42" s="84">
        <v>874.5</v>
      </c>
    </row>
    <row r="43" spans="1:7" s="7" customFormat="1" ht="78.75" x14ac:dyDescent="0.25">
      <c r="A43" s="61"/>
      <c r="B43" s="69"/>
      <c r="C43" s="33" t="s">
        <v>56</v>
      </c>
      <c r="D43" s="34">
        <v>6</v>
      </c>
      <c r="E43" s="34">
        <v>5</v>
      </c>
      <c r="F43" s="85"/>
      <c r="G43" s="85"/>
    </row>
    <row r="44" spans="1:7" s="7" customFormat="1" ht="20.25" x14ac:dyDescent="0.25">
      <c r="A44" s="36" t="s">
        <v>57</v>
      </c>
      <c r="B44" s="37"/>
      <c r="C44" s="38"/>
      <c r="D44" s="39"/>
      <c r="E44" s="40"/>
      <c r="F44" s="71">
        <f>F29+F15+F6</f>
        <v>573471.91999999993</v>
      </c>
      <c r="G44" s="71">
        <f>G29+G15+G6</f>
        <v>571861.72</v>
      </c>
    </row>
    <row r="45" spans="1:7" s="9" customFormat="1" x14ac:dyDescent="0.25">
      <c r="A45" s="1"/>
      <c r="C45" s="10"/>
      <c r="D45" s="11"/>
      <c r="E45" s="5"/>
      <c r="F45" s="5"/>
      <c r="G45" s="5"/>
    </row>
    <row r="46" spans="1:7" s="9" customFormat="1" x14ac:dyDescent="0.25">
      <c r="A46" s="1"/>
      <c r="C46" s="10"/>
      <c r="D46" s="11"/>
      <c r="E46" s="5"/>
      <c r="F46" s="5"/>
      <c r="G46" s="5"/>
    </row>
    <row r="47" spans="1:7" s="9" customFormat="1" x14ac:dyDescent="0.25">
      <c r="A47" s="1"/>
      <c r="C47" s="10"/>
      <c r="D47" s="11"/>
      <c r="E47" s="5"/>
      <c r="F47" s="5"/>
      <c r="G47" s="5"/>
    </row>
    <row r="48" spans="1:7" s="9" customFormat="1" x14ac:dyDescent="0.25">
      <c r="A48" s="1"/>
      <c r="C48" s="10"/>
      <c r="D48" s="11"/>
      <c r="E48" s="5"/>
      <c r="F48" s="5"/>
      <c r="G48" s="5"/>
    </row>
    <row r="49" spans="1:7" s="9" customFormat="1" x14ac:dyDescent="0.25">
      <c r="A49" s="1"/>
      <c r="C49" s="10"/>
      <c r="D49" s="11"/>
      <c r="E49" s="5"/>
      <c r="F49" s="5"/>
      <c r="G49" s="5"/>
    </row>
    <row r="50" spans="1:7" s="9" customFormat="1" x14ac:dyDescent="0.25">
      <c r="A50" s="1"/>
      <c r="C50" s="10"/>
      <c r="D50" s="11"/>
      <c r="E50" s="5"/>
      <c r="F50" s="5"/>
      <c r="G50" s="5"/>
    </row>
    <row r="51" spans="1:7" s="9" customFormat="1" x14ac:dyDescent="0.25">
      <c r="A51" s="1"/>
      <c r="C51" s="10"/>
      <c r="D51" s="11"/>
      <c r="E51" s="5"/>
      <c r="F51" s="5"/>
      <c r="G51" s="5"/>
    </row>
    <row r="52" spans="1:7" s="9" customFormat="1" x14ac:dyDescent="0.25">
      <c r="A52" s="1"/>
      <c r="C52" s="10"/>
      <c r="D52" s="11"/>
      <c r="E52" s="5"/>
      <c r="F52" s="5"/>
      <c r="G52" s="5"/>
    </row>
    <row r="53" spans="1:7" s="9" customFormat="1" x14ac:dyDescent="0.25">
      <c r="A53" s="1"/>
      <c r="C53" s="10"/>
      <c r="D53" s="11"/>
      <c r="E53" s="5"/>
      <c r="F53" s="5"/>
      <c r="G53" s="5"/>
    </row>
    <row r="54" spans="1:7" s="9" customFormat="1" x14ac:dyDescent="0.25">
      <c r="A54" s="1"/>
      <c r="C54" s="10"/>
      <c r="D54" s="11"/>
      <c r="E54" s="5"/>
      <c r="F54" s="5"/>
      <c r="G54" s="5"/>
    </row>
    <row r="55" spans="1:7" s="9" customFormat="1" x14ac:dyDescent="0.25">
      <c r="A55" s="1"/>
      <c r="C55" s="10"/>
      <c r="D55" s="11"/>
      <c r="E55" s="5"/>
      <c r="F55" s="5"/>
      <c r="G55" s="5"/>
    </row>
    <row r="56" spans="1:7" s="9" customFormat="1" x14ac:dyDescent="0.25">
      <c r="A56" s="1"/>
      <c r="C56" s="10"/>
      <c r="D56" s="11"/>
      <c r="E56" s="5"/>
      <c r="F56" s="5"/>
      <c r="G56" s="5"/>
    </row>
    <row r="57" spans="1:7" s="9" customFormat="1" x14ac:dyDescent="0.25">
      <c r="A57" s="1"/>
      <c r="C57" s="10"/>
      <c r="D57" s="11"/>
      <c r="E57" s="5"/>
      <c r="F57" s="5"/>
      <c r="G57" s="5"/>
    </row>
    <row r="58" spans="1:7" s="9" customFormat="1" x14ac:dyDescent="0.25">
      <c r="A58" s="1"/>
      <c r="C58" s="10"/>
      <c r="D58" s="11"/>
      <c r="E58" s="5"/>
      <c r="F58" s="5"/>
      <c r="G58" s="5"/>
    </row>
    <row r="59" spans="1:7" s="9" customFormat="1" x14ac:dyDescent="0.25">
      <c r="A59" s="1"/>
      <c r="C59" s="10"/>
      <c r="D59" s="11"/>
      <c r="E59" s="5"/>
      <c r="F59" s="5"/>
      <c r="G59" s="5"/>
    </row>
    <row r="60" spans="1:7" s="9" customFormat="1" x14ac:dyDescent="0.25">
      <c r="A60" s="1"/>
      <c r="C60" s="10"/>
      <c r="D60" s="11"/>
      <c r="E60" s="5"/>
      <c r="F60" s="5"/>
      <c r="G60" s="5"/>
    </row>
    <row r="61" spans="1:7" s="9" customFormat="1" x14ac:dyDescent="0.25">
      <c r="A61" s="1"/>
      <c r="C61" s="10"/>
      <c r="D61" s="11"/>
      <c r="E61" s="5"/>
      <c r="F61" s="5"/>
      <c r="G61" s="5"/>
    </row>
    <row r="62" spans="1:7" s="9" customFormat="1" x14ac:dyDescent="0.25">
      <c r="A62" s="1"/>
      <c r="C62" s="10"/>
      <c r="D62" s="11"/>
      <c r="E62" s="5"/>
      <c r="F62" s="5"/>
      <c r="G62" s="5"/>
    </row>
    <row r="63" spans="1:7" s="9" customFormat="1" x14ac:dyDescent="0.25">
      <c r="A63" s="1"/>
      <c r="C63" s="10"/>
      <c r="D63" s="11"/>
      <c r="E63" s="5"/>
      <c r="F63" s="5"/>
      <c r="G63" s="5"/>
    </row>
    <row r="64" spans="1:7" s="9" customFormat="1" x14ac:dyDescent="0.25">
      <c r="A64" s="1"/>
      <c r="C64" s="10"/>
      <c r="D64" s="11"/>
      <c r="E64" s="5"/>
      <c r="F64" s="5"/>
      <c r="G64" s="5"/>
    </row>
    <row r="65" spans="1:7" s="9" customFormat="1" x14ac:dyDescent="0.25">
      <c r="A65" s="1"/>
      <c r="C65" s="10"/>
      <c r="D65" s="11"/>
      <c r="E65" s="5"/>
      <c r="F65" s="5"/>
      <c r="G65" s="5"/>
    </row>
    <row r="66" spans="1:7" s="9" customFormat="1" x14ac:dyDescent="0.25">
      <c r="A66" s="1"/>
      <c r="C66" s="10"/>
      <c r="D66" s="11"/>
      <c r="E66" s="5"/>
      <c r="F66" s="5"/>
      <c r="G66" s="5"/>
    </row>
    <row r="67" spans="1:7" s="9" customFormat="1" x14ac:dyDescent="0.25">
      <c r="A67" s="1"/>
      <c r="C67" s="10"/>
      <c r="D67" s="11"/>
      <c r="E67" s="5"/>
      <c r="F67" s="5"/>
      <c r="G67" s="5"/>
    </row>
    <row r="68" spans="1:7" s="9" customFormat="1" x14ac:dyDescent="0.25">
      <c r="A68" s="1"/>
      <c r="C68" s="10"/>
      <c r="D68" s="11"/>
      <c r="E68" s="5"/>
      <c r="F68" s="5"/>
      <c r="G68" s="5"/>
    </row>
    <row r="69" spans="1:7" s="9" customFormat="1" x14ac:dyDescent="0.25">
      <c r="A69" s="1"/>
      <c r="C69" s="10"/>
      <c r="D69" s="11"/>
      <c r="E69" s="5"/>
      <c r="F69" s="5"/>
      <c r="G69" s="5"/>
    </row>
    <row r="70" spans="1:7" s="9" customFormat="1" x14ac:dyDescent="0.25">
      <c r="A70" s="1"/>
      <c r="C70" s="10"/>
      <c r="D70" s="11"/>
      <c r="E70" s="5"/>
      <c r="F70" s="5"/>
      <c r="G70" s="5"/>
    </row>
    <row r="71" spans="1:7" s="9" customFormat="1" x14ac:dyDescent="0.25">
      <c r="A71" s="1"/>
      <c r="C71" s="10"/>
      <c r="D71" s="11"/>
      <c r="E71" s="5"/>
      <c r="F71" s="5"/>
      <c r="G71" s="5"/>
    </row>
  </sheetData>
  <mergeCells count="27">
    <mergeCell ref="A42:A43"/>
    <mergeCell ref="B42:B43"/>
    <mergeCell ref="F42:F43"/>
    <mergeCell ref="G42:G43"/>
    <mergeCell ref="A40:A41"/>
    <mergeCell ref="B40:B41"/>
    <mergeCell ref="F40:F41"/>
    <mergeCell ref="G40:G41"/>
    <mergeCell ref="A32:A35"/>
    <mergeCell ref="B32:B35"/>
    <mergeCell ref="F32:F35"/>
    <mergeCell ref="G32:G35"/>
    <mergeCell ref="A37:A39"/>
    <mergeCell ref="B37:B39"/>
    <mergeCell ref="F37:F39"/>
    <mergeCell ref="G37:G39"/>
    <mergeCell ref="A25:A26"/>
    <mergeCell ref="B25:B26"/>
    <mergeCell ref="F25:F26"/>
    <mergeCell ref="G25:G26"/>
    <mergeCell ref="A1:G1"/>
    <mergeCell ref="A3:A5"/>
    <mergeCell ref="B3:B5"/>
    <mergeCell ref="C3:C5"/>
    <mergeCell ref="D3:G3"/>
    <mergeCell ref="D4:E4"/>
    <mergeCell ref="F4:G4"/>
  </mergeCells>
  <printOptions horizontalCentered="1"/>
  <pageMargins left="0.86614173228346458" right="0.15748031496062992" top="0.59055118110236227" bottom="0.43307086614173229" header="0.31496062992125984" footer="0.31496062992125984"/>
  <pageSetup paperSize="9" scale="72" fitToHeight="0" orientation="portrait" r:id="rId1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</vt:lpstr>
      <vt:lpstr>исполнение!Заголовки_для_печати</vt:lpstr>
      <vt:lpstr>исполнение!Область_печати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2025-04-01T10:41:04Z</dcterms:modified>
</cp:coreProperties>
</file>