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Новая папка\письма 2023\все про сайт\"/>
    </mc:Choice>
  </mc:AlternateContent>
  <bookViews>
    <workbookView xWindow="0" yWindow="0" windowWidth="19440" windowHeight="11700"/>
  </bookViews>
  <sheets>
    <sheet name="май 2023" sheetId="1" r:id="rId1"/>
  </sheets>
  <definedNames>
    <definedName name="_xlnm.Print_Titles" localSheetId="0">'май 2023'!$A:$L</definedName>
    <definedName name="_xlnm.Print_Area" localSheetId="0">'май 2023'!$A$1:$L$22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7" i="1" l="1"/>
  <c r="D8" i="1" l="1"/>
  <c r="D9" i="1"/>
  <c r="D10" i="1"/>
  <c r="D11" i="1"/>
  <c r="D12" i="1"/>
  <c r="D13" i="1"/>
  <c r="D14" i="1"/>
  <c r="D15" i="1"/>
  <c r="D16" i="1"/>
  <c r="D17" i="1"/>
  <c r="D7" i="1"/>
  <c r="L8" i="1"/>
  <c r="L9" i="1"/>
  <c r="L10" i="1"/>
  <c r="L11" i="1"/>
  <c r="L12" i="1"/>
  <c r="L13" i="1"/>
  <c r="L14" i="1"/>
  <c r="L15" i="1"/>
  <c r="L16" i="1"/>
  <c r="L17" i="1"/>
  <c r="L7" i="1"/>
  <c r="C18" i="1"/>
  <c r="K8" i="1"/>
  <c r="K9" i="1"/>
  <c r="K10" i="1"/>
  <c r="K11" i="1"/>
  <c r="K12" i="1"/>
  <c r="K13" i="1"/>
  <c r="K14" i="1"/>
  <c r="K15" i="1"/>
  <c r="K16" i="1"/>
  <c r="K17" i="1"/>
  <c r="B18" i="1"/>
  <c r="J8" i="1"/>
  <c r="J9" i="1"/>
  <c r="J10" i="1"/>
  <c r="J11" i="1"/>
  <c r="J12" i="1"/>
  <c r="J13" i="1"/>
  <c r="J14" i="1"/>
  <c r="J15" i="1"/>
  <c r="J16" i="1"/>
  <c r="J17" i="1"/>
  <c r="J7" i="1"/>
  <c r="G8" i="1"/>
  <c r="G9" i="1"/>
  <c r="G10" i="1"/>
  <c r="G11" i="1"/>
  <c r="G12" i="1"/>
  <c r="G13" i="1"/>
  <c r="G14" i="1"/>
  <c r="G15" i="1"/>
  <c r="G16" i="1"/>
  <c r="G17" i="1"/>
  <c r="G7" i="1"/>
  <c r="I18" i="1"/>
  <c r="F18" i="1"/>
  <c r="E18" i="1"/>
  <c r="L18" i="1" l="1"/>
  <c r="G18" i="1"/>
  <c r="J18" i="1"/>
  <c r="D18" i="1"/>
  <c r="K18" i="1"/>
</calcChain>
</file>

<file path=xl/sharedStrings.xml><?xml version="1.0" encoding="utf-8"?>
<sst xmlns="http://schemas.openxmlformats.org/spreadsheetml/2006/main" count="32" uniqueCount="24">
  <si>
    <t>СПРАВКА</t>
  </si>
  <si>
    <t xml:space="preserve"> (тыс. руб.)</t>
  </si>
  <si>
    <t>Доходы</t>
  </si>
  <si>
    <t>в том числе налоговые и неналоговые доходы</t>
  </si>
  <si>
    <t>Расходы</t>
  </si>
  <si>
    <t>Дефицит (-) /Профицит (+)</t>
  </si>
  <si>
    <t>План</t>
  </si>
  <si>
    <t>Исполнено</t>
  </si>
  <si>
    <t>% исп.</t>
  </si>
  <si>
    <t>поселения</t>
  </si>
  <si>
    <t>Итого</t>
  </si>
  <si>
    <t xml:space="preserve"> Примечание: Данные по строке "Итого" могут отличаться от суммы слагаемых из-за округления.</t>
  </si>
  <si>
    <t>Визинга</t>
  </si>
  <si>
    <t>Визиндор</t>
  </si>
  <si>
    <t>Вотча</t>
  </si>
  <si>
    <t>Гагшор</t>
  </si>
  <si>
    <t>Заозерье</t>
  </si>
  <si>
    <t>Куниб</t>
  </si>
  <si>
    <t>Куратово</t>
  </si>
  <si>
    <t>Межадор</t>
  </si>
  <si>
    <t>Палауз</t>
  </si>
  <si>
    <t>Пыелдино</t>
  </si>
  <si>
    <t>Чухлэм</t>
  </si>
  <si>
    <t>об исполнении бюджетов поселений на 01.06.23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</si>
</sst>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0_р_._-;\-* #,##0.00_р_._-;_-* &quot;-&quot;??_р_._-;_-@_-"/>
    <numFmt numFmtId="166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Arial Cyr"/>
      <charset val="204"/>
    </font>
    <font>
      <sz val="8"/>
      <name val="Arial Cyr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</cellStyleXfs>
  <cellXfs count="40">
    <xf numFmtId="0" fontId="0" fillId="0" borderId="0" xfId="0"/>
    <xf numFmtId="0" fontId="3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9" fillId="0" borderId="15" xfId="1" applyNumberFormat="1" applyFont="1" applyBorder="1" applyProtection="1"/>
    <xf numFmtId="3" fontId="7" fillId="4" borderId="11" xfId="0" applyNumberFormat="1" applyFont="1" applyFill="1" applyBorder="1" applyProtection="1">
      <protection locked="0"/>
    </xf>
    <xf numFmtId="164" fontId="7" fillId="4" borderId="12" xfId="0" applyNumberFormat="1" applyFont="1" applyFill="1" applyBorder="1" applyProtection="1">
      <protection locked="0"/>
    </xf>
    <xf numFmtId="164" fontId="7" fillId="4" borderId="11" xfId="0" applyNumberFormat="1" applyFont="1" applyFill="1" applyBorder="1" applyProtection="1">
      <protection locked="0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66" fontId="8" fillId="0" borderId="0" xfId="0" applyNumberFormat="1" applyFont="1"/>
    <xf numFmtId="49" fontId="9" fillId="0" borderId="15" xfId="0" applyNumberFormat="1" applyFont="1" applyBorder="1" applyAlignment="1" applyProtection="1">
      <protection locked="0"/>
    </xf>
    <xf numFmtId="166" fontId="10" fillId="0" borderId="15" xfId="2" applyNumberFormat="1" applyFont="1" applyFill="1" applyBorder="1" applyProtection="1"/>
    <xf numFmtId="166" fontId="7" fillId="0" borderId="15" xfId="2" applyNumberFormat="1" applyFont="1" applyFill="1" applyBorder="1" applyProtection="1"/>
    <xf numFmtId="166" fontId="10" fillId="0" borderId="15" xfId="2" applyNumberFormat="1" applyFont="1" applyFill="1" applyBorder="1" applyProtection="1">
      <protection locked="0"/>
    </xf>
    <xf numFmtId="166" fontId="7" fillId="0" borderId="15" xfId="2" applyNumberFormat="1" applyFont="1" applyFill="1" applyBorder="1" applyProtection="1">
      <protection locked="0"/>
    </xf>
    <xf numFmtId="164" fontId="11" fillId="0" borderId="15" xfId="1" applyNumberFormat="1" applyFont="1" applyBorder="1" applyProtection="1"/>
    <xf numFmtId="164" fontId="10" fillId="0" borderId="15" xfId="1" applyNumberFormat="1" applyFont="1" applyBorder="1" applyProtection="1"/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4" borderId="6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34400" y="114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34400" y="352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7"/>
  <sheetViews>
    <sheetView tabSelected="1" zoomScale="70" zoomScaleNormal="70" workbookViewId="0">
      <selection activeCell="O19" sqref="O19"/>
    </sheetView>
  </sheetViews>
  <sheetFormatPr defaultColWidth="8.85546875" defaultRowHeight="15" x14ac:dyDescent="0.25"/>
  <cols>
    <col min="1" max="1" width="23.85546875" style="4" customWidth="1"/>
    <col min="2" max="2" width="15.7109375" style="4" customWidth="1"/>
    <col min="3" max="3" width="13.7109375" style="4" customWidth="1"/>
    <col min="4" max="4" width="12.140625" style="4" customWidth="1"/>
    <col min="5" max="5" width="14.5703125" style="4" customWidth="1"/>
    <col min="6" max="6" width="13.42578125" style="4" customWidth="1"/>
    <col min="7" max="7" width="11.85546875" style="4" customWidth="1"/>
    <col min="8" max="8" width="16.5703125" style="4" customWidth="1"/>
    <col min="9" max="9" width="14.28515625" style="4" customWidth="1"/>
    <col min="10" max="11" width="13.140625" style="4" customWidth="1"/>
    <col min="12" max="12" width="17.42578125" style="4" customWidth="1"/>
    <col min="13" max="16384" width="8.85546875" style="4"/>
  </cols>
  <sheetData>
    <row r="1" spans="1:12" s="1" customFormat="1" ht="12.75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18" x14ac:dyDescent="0.2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" customFormat="1" ht="18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 t="s">
        <v>1</v>
      </c>
    </row>
    <row r="4" spans="1:12" s="1" customFormat="1" ht="57.75" customHeight="1" x14ac:dyDescent="0.2">
      <c r="A4" s="31" t="s">
        <v>9</v>
      </c>
      <c r="B4" s="34" t="s">
        <v>2</v>
      </c>
      <c r="C4" s="34"/>
      <c r="D4" s="34"/>
      <c r="E4" s="35" t="s">
        <v>3</v>
      </c>
      <c r="F4" s="34"/>
      <c r="G4" s="34"/>
      <c r="H4" s="35" t="s">
        <v>4</v>
      </c>
      <c r="I4" s="34"/>
      <c r="J4" s="34"/>
      <c r="K4" s="36" t="s">
        <v>5</v>
      </c>
      <c r="L4" s="37"/>
    </row>
    <row r="5" spans="1:12" s="1" customFormat="1" ht="23.25" customHeight="1" x14ac:dyDescent="0.2">
      <c r="A5" s="32"/>
      <c r="B5" s="23" t="s">
        <v>6</v>
      </c>
      <c r="C5" s="23" t="s">
        <v>7</v>
      </c>
      <c r="D5" s="23" t="s">
        <v>8</v>
      </c>
      <c r="E5" s="38" t="s">
        <v>6</v>
      </c>
      <c r="F5" s="23" t="s">
        <v>7</v>
      </c>
      <c r="G5" s="23" t="s">
        <v>8</v>
      </c>
      <c r="H5" s="38" t="s">
        <v>6</v>
      </c>
      <c r="I5" s="23" t="s">
        <v>7</v>
      </c>
      <c r="J5" s="23" t="s">
        <v>8</v>
      </c>
      <c r="K5" s="25" t="s">
        <v>6</v>
      </c>
      <c r="L5" s="27" t="s">
        <v>7</v>
      </c>
    </row>
    <row r="6" spans="1:12" s="1" customFormat="1" ht="19.899999999999999" customHeight="1" x14ac:dyDescent="0.2">
      <c r="A6" s="33"/>
      <c r="B6" s="24"/>
      <c r="C6" s="24"/>
      <c r="D6" s="24"/>
      <c r="E6" s="39"/>
      <c r="F6" s="24"/>
      <c r="G6" s="24"/>
      <c r="H6" s="39"/>
      <c r="I6" s="24"/>
      <c r="J6" s="24"/>
      <c r="K6" s="26"/>
      <c r="L6" s="28"/>
    </row>
    <row r="7" spans="1:12" s="2" customFormat="1" ht="46.5" customHeight="1" x14ac:dyDescent="0.25">
      <c r="A7" s="16" t="s">
        <v>12</v>
      </c>
      <c r="B7" s="6">
        <v>29403.8</v>
      </c>
      <c r="C7" s="6">
        <v>11978.1</v>
      </c>
      <c r="D7" s="17">
        <f>C7/B7*100</f>
        <v>40.736571463552337</v>
      </c>
      <c r="E7" s="6">
        <v>9860.5</v>
      </c>
      <c r="F7" s="6">
        <v>3991.7</v>
      </c>
      <c r="G7" s="17">
        <f>F7/E7*100</f>
        <v>40.481719993915114</v>
      </c>
      <c r="H7" s="6">
        <v>29838.400000000001</v>
      </c>
      <c r="I7" s="6">
        <v>12016.4</v>
      </c>
      <c r="J7" s="19">
        <f>I7/H7*100</f>
        <v>40.271596332243014</v>
      </c>
      <c r="K7" s="6">
        <f>B7-H7</f>
        <v>-434.60000000000218</v>
      </c>
      <c r="L7" s="6">
        <f>C7-I7</f>
        <v>-38.299999999999272</v>
      </c>
    </row>
    <row r="8" spans="1:12" s="2" customFormat="1" ht="33.75" customHeight="1" x14ac:dyDescent="0.25">
      <c r="A8" s="16" t="s">
        <v>13</v>
      </c>
      <c r="B8" s="6">
        <v>5788.2</v>
      </c>
      <c r="C8" s="6">
        <v>2671.7</v>
      </c>
      <c r="D8" s="17">
        <f t="shared" ref="D8:D18" si="0">C8/B8*100</f>
        <v>46.157700148578144</v>
      </c>
      <c r="E8" s="6">
        <v>165</v>
      </c>
      <c r="F8" s="6">
        <v>50.1</v>
      </c>
      <c r="G8" s="17">
        <f t="shared" ref="G8:G17" si="1">F8/E8*100</f>
        <v>30.363636363636363</v>
      </c>
      <c r="H8" s="6">
        <v>5815.1</v>
      </c>
      <c r="I8" s="6">
        <v>2385.3000000000002</v>
      </c>
      <c r="J8" s="19">
        <f t="shared" ref="J8:J18" si="2">I8/H8*100</f>
        <v>41.019071039191076</v>
      </c>
      <c r="K8" s="6">
        <f t="shared" ref="K8:K18" si="3">B8-H8</f>
        <v>-26.900000000000546</v>
      </c>
      <c r="L8" s="6">
        <f t="shared" ref="L8:L17" si="4">C8-I8</f>
        <v>286.39999999999964</v>
      </c>
    </row>
    <row r="9" spans="1:12" s="2" customFormat="1" ht="33.75" customHeight="1" x14ac:dyDescent="0.25">
      <c r="A9" s="16" t="s">
        <v>14</v>
      </c>
      <c r="B9" s="6">
        <v>3913.8</v>
      </c>
      <c r="C9" s="6">
        <v>1713.9</v>
      </c>
      <c r="D9" s="17">
        <f t="shared" si="0"/>
        <v>43.791200367928866</v>
      </c>
      <c r="E9" s="6">
        <v>116.5</v>
      </c>
      <c r="F9" s="6">
        <v>45.1</v>
      </c>
      <c r="G9" s="17">
        <f t="shared" si="1"/>
        <v>38.712446351931334</v>
      </c>
      <c r="H9" s="6">
        <v>3913.8</v>
      </c>
      <c r="I9" s="6">
        <v>1679.9</v>
      </c>
      <c r="J9" s="19">
        <f t="shared" si="2"/>
        <v>42.922479431754304</v>
      </c>
      <c r="K9" s="6">
        <f t="shared" si="3"/>
        <v>0</v>
      </c>
      <c r="L9" s="6">
        <f t="shared" si="4"/>
        <v>34</v>
      </c>
    </row>
    <row r="10" spans="1:12" s="2" customFormat="1" ht="37.5" customHeight="1" x14ac:dyDescent="0.25">
      <c r="A10" s="16" t="s">
        <v>15</v>
      </c>
      <c r="B10" s="6">
        <v>4781.7</v>
      </c>
      <c r="C10" s="6">
        <v>2064.3000000000002</v>
      </c>
      <c r="D10" s="17">
        <f t="shared" si="0"/>
        <v>43.170838823012744</v>
      </c>
      <c r="E10" s="6">
        <v>135</v>
      </c>
      <c r="F10" s="6">
        <v>40.299999999999997</v>
      </c>
      <c r="G10" s="17">
        <f t="shared" si="1"/>
        <v>29.851851851851851</v>
      </c>
      <c r="H10" s="6">
        <v>4790.5</v>
      </c>
      <c r="I10" s="6">
        <v>2029.1</v>
      </c>
      <c r="J10" s="19">
        <f t="shared" si="2"/>
        <v>42.356747729882052</v>
      </c>
      <c r="K10" s="6">
        <f t="shared" si="3"/>
        <v>-8.8000000000001819</v>
      </c>
      <c r="L10" s="6">
        <f t="shared" si="4"/>
        <v>35.200000000000273</v>
      </c>
    </row>
    <row r="11" spans="1:12" s="2" customFormat="1" ht="45" customHeight="1" x14ac:dyDescent="0.25">
      <c r="A11" s="16" t="s">
        <v>16</v>
      </c>
      <c r="B11" s="6">
        <v>6698.2</v>
      </c>
      <c r="C11" s="6">
        <v>2588.5</v>
      </c>
      <c r="D11" s="17">
        <f t="shared" si="0"/>
        <v>38.644710519243972</v>
      </c>
      <c r="E11" s="6">
        <v>158</v>
      </c>
      <c r="F11" s="6">
        <v>37.299999999999997</v>
      </c>
      <c r="G11" s="17">
        <f t="shared" si="1"/>
        <v>23.60759493670886</v>
      </c>
      <c r="H11" s="6">
        <v>6698.2</v>
      </c>
      <c r="I11" s="6">
        <v>2390.4</v>
      </c>
      <c r="J11" s="19">
        <f t="shared" si="2"/>
        <v>35.687199546146729</v>
      </c>
      <c r="K11" s="6">
        <f t="shared" si="3"/>
        <v>0</v>
      </c>
      <c r="L11" s="6">
        <f t="shared" si="4"/>
        <v>198.09999999999991</v>
      </c>
    </row>
    <row r="12" spans="1:12" s="2" customFormat="1" ht="45" customHeight="1" x14ac:dyDescent="0.25">
      <c r="A12" s="16" t="s">
        <v>17</v>
      </c>
      <c r="B12" s="6">
        <v>9336.7000000000007</v>
      </c>
      <c r="C12" s="6">
        <v>2966.7</v>
      </c>
      <c r="D12" s="17">
        <f t="shared" si="0"/>
        <v>31.774609872867281</v>
      </c>
      <c r="E12" s="6">
        <v>1752</v>
      </c>
      <c r="F12" s="6">
        <v>586.9</v>
      </c>
      <c r="G12" s="17">
        <f t="shared" si="1"/>
        <v>33.49885844748858</v>
      </c>
      <c r="H12" s="6">
        <v>9688</v>
      </c>
      <c r="I12" s="6">
        <v>2731.9</v>
      </c>
      <c r="J12" s="19">
        <f t="shared" si="2"/>
        <v>28.19880264244426</v>
      </c>
      <c r="K12" s="6">
        <f t="shared" si="3"/>
        <v>-351.29999999999927</v>
      </c>
      <c r="L12" s="6">
        <f t="shared" si="4"/>
        <v>234.79999999999973</v>
      </c>
    </row>
    <row r="13" spans="1:12" s="2" customFormat="1" ht="45" customHeight="1" x14ac:dyDescent="0.25">
      <c r="A13" s="16" t="s">
        <v>18</v>
      </c>
      <c r="B13" s="6">
        <v>8935.6</v>
      </c>
      <c r="C13" s="6">
        <v>3489.1</v>
      </c>
      <c r="D13" s="17">
        <f t="shared" si="0"/>
        <v>39.047182058283717</v>
      </c>
      <c r="E13" s="6">
        <v>384</v>
      </c>
      <c r="F13" s="6">
        <v>82.4</v>
      </c>
      <c r="G13" s="17">
        <f t="shared" si="1"/>
        <v>21.458333333333336</v>
      </c>
      <c r="H13" s="6">
        <v>8976</v>
      </c>
      <c r="I13" s="6">
        <v>3386.9</v>
      </c>
      <c r="J13" s="19">
        <f t="shared" si="2"/>
        <v>37.732843137254903</v>
      </c>
      <c r="K13" s="6">
        <f t="shared" si="3"/>
        <v>-40.399999999999636</v>
      </c>
      <c r="L13" s="22">
        <f t="shared" si="4"/>
        <v>102.19999999999982</v>
      </c>
    </row>
    <row r="14" spans="1:12" s="2" customFormat="1" ht="39.75" customHeight="1" x14ac:dyDescent="0.25">
      <c r="A14" s="16" t="s">
        <v>19</v>
      </c>
      <c r="B14" s="6">
        <v>5931.2</v>
      </c>
      <c r="C14" s="6">
        <v>2178.4</v>
      </c>
      <c r="D14" s="17">
        <f t="shared" si="0"/>
        <v>36.727812247100083</v>
      </c>
      <c r="E14" s="6">
        <v>840</v>
      </c>
      <c r="F14" s="6">
        <v>285.89999999999998</v>
      </c>
      <c r="G14" s="17">
        <f t="shared" si="1"/>
        <v>34.035714285714278</v>
      </c>
      <c r="H14" s="6">
        <v>6377.8</v>
      </c>
      <c r="I14" s="6">
        <v>2273.1</v>
      </c>
      <c r="J14" s="19">
        <f t="shared" si="2"/>
        <v>35.640816582520621</v>
      </c>
      <c r="K14" s="6">
        <f t="shared" si="3"/>
        <v>-446.60000000000036</v>
      </c>
      <c r="L14" s="6">
        <f t="shared" si="4"/>
        <v>-94.699999999999818</v>
      </c>
    </row>
    <row r="15" spans="1:12" s="2" customFormat="1" ht="31.5" customHeight="1" x14ac:dyDescent="0.25">
      <c r="A15" s="16" t="s">
        <v>20</v>
      </c>
      <c r="B15" s="6">
        <v>4911.5</v>
      </c>
      <c r="C15" s="6">
        <v>2250.9</v>
      </c>
      <c r="D15" s="17">
        <f t="shared" si="0"/>
        <v>45.829176422681464</v>
      </c>
      <c r="E15" s="6">
        <v>46.5</v>
      </c>
      <c r="F15" s="6">
        <v>8.6</v>
      </c>
      <c r="G15" s="17">
        <f t="shared" si="1"/>
        <v>18.494623655913976</v>
      </c>
      <c r="H15" s="6">
        <v>4926.7</v>
      </c>
      <c r="I15" s="6">
        <v>2217.5</v>
      </c>
      <c r="J15" s="19">
        <f t="shared" si="2"/>
        <v>45.009844317697443</v>
      </c>
      <c r="K15" s="6">
        <f t="shared" si="3"/>
        <v>-15.199999999999818</v>
      </c>
      <c r="L15" s="6">
        <f t="shared" si="4"/>
        <v>33.400000000000091</v>
      </c>
    </row>
    <row r="16" spans="1:12" s="2" customFormat="1" ht="39.75" customHeight="1" x14ac:dyDescent="0.25">
      <c r="A16" s="16" t="s">
        <v>21</v>
      </c>
      <c r="B16" s="6">
        <v>7297</v>
      </c>
      <c r="C16" s="6">
        <v>2569.3000000000002</v>
      </c>
      <c r="D16" s="17">
        <f t="shared" si="0"/>
        <v>35.210360422091277</v>
      </c>
      <c r="E16" s="6">
        <v>283</v>
      </c>
      <c r="F16" s="6">
        <v>75.3</v>
      </c>
      <c r="G16" s="17">
        <f t="shared" si="1"/>
        <v>26.607773851590107</v>
      </c>
      <c r="H16" s="6">
        <v>7342.4</v>
      </c>
      <c r="I16" s="6">
        <v>2255.8000000000002</v>
      </c>
      <c r="J16" s="19">
        <f t="shared" si="2"/>
        <v>30.722924384397476</v>
      </c>
      <c r="K16" s="6">
        <f t="shared" si="3"/>
        <v>-45.399999999999636</v>
      </c>
      <c r="L16" s="22">
        <f t="shared" si="4"/>
        <v>313.5</v>
      </c>
    </row>
    <row r="17" spans="1:12" s="2" customFormat="1" ht="39.75" customHeight="1" x14ac:dyDescent="0.25">
      <c r="A17" s="16" t="s">
        <v>22</v>
      </c>
      <c r="B17" s="6">
        <v>8335.7999999999993</v>
      </c>
      <c r="C17" s="6">
        <v>3376.5</v>
      </c>
      <c r="D17" s="17">
        <f t="shared" si="0"/>
        <v>40.506010220974595</v>
      </c>
      <c r="E17" s="6">
        <v>523</v>
      </c>
      <c r="F17" s="6">
        <v>152.30000000000001</v>
      </c>
      <c r="G17" s="17">
        <f t="shared" si="1"/>
        <v>29.120458891013385</v>
      </c>
      <c r="H17" s="6">
        <v>8623.1</v>
      </c>
      <c r="I17" s="6">
        <v>3663.8</v>
      </c>
      <c r="J17" s="19">
        <f t="shared" si="2"/>
        <v>42.488200299196343</v>
      </c>
      <c r="K17" s="6">
        <f t="shared" si="3"/>
        <v>-287.30000000000109</v>
      </c>
      <c r="L17" s="6">
        <f t="shared" si="4"/>
        <v>-287.30000000000018</v>
      </c>
    </row>
    <row r="18" spans="1:12" s="3" customFormat="1" ht="23.25" customHeight="1" x14ac:dyDescent="0.25">
      <c r="A18" s="7" t="s">
        <v>10</v>
      </c>
      <c r="B18" s="8">
        <f>SUM(B7:B17)</f>
        <v>95333.5</v>
      </c>
      <c r="C18" s="8">
        <f>SUM(C7:C17)</f>
        <v>37847.4</v>
      </c>
      <c r="D18" s="18">
        <f t="shared" si="0"/>
        <v>39.700000524474611</v>
      </c>
      <c r="E18" s="9">
        <f>SUM(E7:E17)</f>
        <v>14263.5</v>
      </c>
      <c r="F18" s="8">
        <f>SUM(F7:F17)</f>
        <v>5355.9</v>
      </c>
      <c r="G18" s="18">
        <f>F18/E18*100</f>
        <v>37.549689767588596</v>
      </c>
      <c r="H18" s="8">
        <f>SUM(H7:H17)</f>
        <v>96990</v>
      </c>
      <c r="I18" s="9">
        <f>SUM(I7:I17)</f>
        <v>37030.100000000006</v>
      </c>
      <c r="J18" s="20">
        <f t="shared" si="2"/>
        <v>38.179296834725235</v>
      </c>
      <c r="K18" s="21">
        <f t="shared" si="3"/>
        <v>-1656.5</v>
      </c>
      <c r="L18" s="21">
        <f>C18-I18</f>
        <v>817.29999999999563</v>
      </c>
    </row>
    <row r="19" spans="1:12" ht="18.75" customHeight="1" x14ac:dyDescent="0.3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8.75" customHeight="1" x14ac:dyDescent="0.3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.75" x14ac:dyDescent="0.3">
      <c r="A21" s="10" t="s">
        <v>11</v>
      </c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10"/>
    </row>
    <row r="22" spans="1:12" ht="65.25" customHeight="1" x14ac:dyDescent="0.3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8.75" x14ac:dyDescent="0.3">
      <c r="A23" s="12"/>
      <c r="B23" s="12"/>
      <c r="C23" s="12"/>
      <c r="D23" s="13"/>
      <c r="E23" s="13"/>
      <c r="F23" s="13"/>
      <c r="G23" s="13"/>
      <c r="H23" s="13"/>
      <c r="I23" s="13"/>
      <c r="J23" s="12"/>
      <c r="K23" s="12"/>
      <c r="L23" s="12"/>
    </row>
    <row r="24" spans="1:12" ht="18.7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8.7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.7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 formatCells="0" formatColumns="0" formatRows="0" insertColumns="0" insertRows="0" insertHyperlinks="0" deleteColumns="0" deleteRows="0" sort="0" autoFilter="0" pivotTables="0"/>
  <dataConsolidate/>
  <mergeCells count="18">
    <mergeCell ref="A1:L1"/>
    <mergeCell ref="A2:L2"/>
    <mergeCell ref="A4:A6"/>
    <mergeCell ref="B4:D4"/>
    <mergeCell ref="E4:G4"/>
    <mergeCell ref="H4:J4"/>
    <mergeCell ref="K4:L4"/>
    <mergeCell ref="H5:H6"/>
    <mergeCell ref="I5:I6"/>
    <mergeCell ref="B5:B6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15748031496062992" right="0.15748031496062992" top="0.27559055118110237" bottom="0.15748031496062992" header="0.15748031496062992" footer="0.15748031496062992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 2023</vt:lpstr>
      <vt:lpstr>'май 2023'!Заголовки_для_печати</vt:lpstr>
      <vt:lpstr>'май 2023'!Область_печати</vt:lpstr>
    </vt:vector>
  </TitlesOfParts>
  <Company>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2023-06-05T10:02:44Z</cp:lastPrinted>
  <dcterms:created xsi:type="dcterms:W3CDTF">2020-02-27T11:39:19Z</dcterms:created>
  <dcterms:modified xsi:type="dcterms:W3CDTF">2023-06-05T10:03:39Z</dcterms:modified>
</cp:coreProperties>
</file>